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75" windowWidth="15480" windowHeight="11640" activeTab="4"/>
  </bookViews>
  <sheets>
    <sheet name="top 25" sheetId="1" r:id="rId1"/>
    <sheet name="2010-2011" sheetId="2" r:id="rId2"/>
    <sheet name="2009-2010" sheetId="3" r:id="rId3"/>
    <sheet name="2008-2009" sheetId="4" r:id="rId4"/>
    <sheet name="2007-2008" sheetId="5" r:id="rId5"/>
  </sheets>
  <definedNames/>
  <calcPr fullCalcOnLoad="1"/>
</workbook>
</file>

<file path=xl/sharedStrings.xml><?xml version="1.0" encoding="utf-8"?>
<sst xmlns="http://schemas.openxmlformats.org/spreadsheetml/2006/main" count="353" uniqueCount="234">
  <si>
    <t>bowman</t>
  </si>
  <si>
    <t>shives</t>
  </si>
  <si>
    <t>elliott</t>
  </si>
  <si>
    <t>bekkering</t>
  </si>
  <si>
    <t>standish</t>
  </si>
  <si>
    <t>raap</t>
  </si>
  <si>
    <t>bowen</t>
  </si>
  <si>
    <t>bjork/schfr</t>
  </si>
  <si>
    <t>frieson</t>
  </si>
  <si>
    <t>reader</t>
  </si>
  <si>
    <t>lorenzo</t>
  </si>
  <si>
    <t>hassett</t>
  </si>
  <si>
    <t>kane</t>
  </si>
  <si>
    <t>freshman</t>
  </si>
  <si>
    <t>2007-08</t>
  </si>
  <si>
    <t>date</t>
  </si>
  <si>
    <t>opp</t>
  </si>
  <si>
    <t>WASHINGTON</t>
  </si>
  <si>
    <t>NEVADA</t>
  </si>
  <si>
    <t>MONTANA</t>
  </si>
  <si>
    <t>MARQUETTE</t>
  </si>
  <si>
    <t>Portland State</t>
  </si>
  <si>
    <t>Arizona State !</t>
  </si>
  <si>
    <t>UC Riverside !</t>
  </si>
  <si>
    <t>UC Davis</t>
  </si>
  <si>
    <t>Tennessee</t>
  </si>
  <si>
    <t>PURDUE</t>
  </si>
  <si>
    <t>EWU</t>
  </si>
  <si>
    <t>Montana St</t>
  </si>
  <si>
    <t>Utah Valley</t>
  </si>
  <si>
    <t>not listed in media guide</t>
  </si>
  <si>
    <t>St Joseph</t>
  </si>
  <si>
    <t>PEPPERDINE</t>
  </si>
  <si>
    <t>LOYOLA</t>
  </si>
  <si>
    <t>San Diego</t>
  </si>
  <si>
    <t>San Francisco</t>
  </si>
  <si>
    <t>PORTLAND</t>
  </si>
  <si>
    <t>SANTA CLARA</t>
  </si>
  <si>
    <t>Pepperdine</t>
  </si>
  <si>
    <t>SF</t>
  </si>
  <si>
    <t>SAN DIEGO</t>
  </si>
  <si>
    <t>Portland</t>
  </si>
  <si>
    <t>Santa Clara</t>
  </si>
  <si>
    <t>St Mary's</t>
  </si>
  <si>
    <t>ST MARYS</t>
  </si>
  <si>
    <t>wcc tournament</t>
  </si>
  <si>
    <t>WNIT 1st round</t>
  </si>
  <si>
    <t>WNIT 2nd round</t>
  </si>
  <si>
    <t>Colorado</t>
  </si>
  <si>
    <t># assists</t>
  </si>
  <si>
    <t>1st career assist to bekkering</t>
  </si>
  <si>
    <t>1st career start - 1st assist to bowman</t>
  </si>
  <si>
    <t>Sacramento St</t>
  </si>
  <si>
    <t>Loyola Mrymnt</t>
  </si>
  <si>
    <t>bowman dnp</t>
  </si>
  <si>
    <t>renius</t>
  </si>
  <si>
    <t>sophomore</t>
  </si>
  <si>
    <t>2008-09</t>
  </si>
  <si>
    <t>UTAH VALLEY</t>
  </si>
  <si>
    <t>MONTANA ST</t>
  </si>
  <si>
    <t>Washington</t>
  </si>
  <si>
    <t>Wyoming</t>
  </si>
  <si>
    <t>EAST ORE</t>
  </si>
  <si>
    <t>Marquette</t>
  </si>
  <si>
    <t>WBCA Classic - Milwaukee</t>
  </si>
  <si>
    <t>Virginia</t>
  </si>
  <si>
    <t>Eastern Wa</t>
  </si>
  <si>
    <t>UC Santa Barb</t>
  </si>
  <si>
    <t>S DAKOTA ST</t>
  </si>
  <si>
    <t>PORTLAND ST</t>
  </si>
  <si>
    <t>Montana</t>
  </si>
  <si>
    <t>WYOMING</t>
  </si>
  <si>
    <t>TENNESSEE</t>
  </si>
  <si>
    <t>ST JOE'S</t>
  </si>
  <si>
    <t>WCC schedule</t>
  </si>
  <si>
    <t>WCC Schedule</t>
  </si>
  <si>
    <t>LOY MARY</t>
  </si>
  <si>
    <t>St Marys</t>
  </si>
  <si>
    <t>ST MARY'S</t>
  </si>
  <si>
    <t>Loyola Mar</t>
  </si>
  <si>
    <t>san diego</t>
  </si>
  <si>
    <t>Xavier</t>
  </si>
  <si>
    <t>Pittsburgh</t>
  </si>
  <si>
    <t>NCAA 1st and 2nd round</t>
  </si>
  <si>
    <t>dnp</t>
  </si>
  <si>
    <t>Utah</t>
  </si>
  <si>
    <t>junior</t>
  </si>
  <si>
    <t>S Dak St</t>
  </si>
  <si>
    <t>Idaho</t>
  </si>
  <si>
    <t>USC</t>
  </si>
  <si>
    <t>UW</t>
  </si>
  <si>
    <t>N DAKOTA</t>
  </si>
  <si>
    <t>Stanford</t>
  </si>
  <si>
    <t>NORTHRIDGE</t>
  </si>
  <si>
    <t>Portland St</t>
  </si>
  <si>
    <t>Baylor</t>
  </si>
  <si>
    <t>Tex A&amp;M</t>
  </si>
  <si>
    <t>UC IRVINE</t>
  </si>
  <si>
    <t>UC SANTA BAR</t>
  </si>
  <si>
    <t>Loyola Marymnt</t>
  </si>
  <si>
    <t>SAN FRAN</t>
  </si>
  <si>
    <t>LOY MRYMNT</t>
  </si>
  <si>
    <t>career to date</t>
  </si>
  <si>
    <t>total assists</t>
  </si>
  <si>
    <t>bek</t>
  </si>
  <si>
    <t>stand</t>
  </si>
  <si>
    <t>bow</t>
  </si>
  <si>
    <t># A</t>
  </si>
  <si>
    <t>red</t>
  </si>
  <si>
    <t>frsn</t>
  </si>
  <si>
    <t>rdr</t>
  </si>
  <si>
    <t>lrnz</t>
  </si>
  <si>
    <t>wntrs</t>
  </si>
  <si>
    <t>2009-2010</t>
  </si>
  <si>
    <t>ncaa tournament</t>
  </si>
  <si>
    <t>NORTH CAROLINA</t>
  </si>
  <si>
    <t>senior</t>
  </si>
  <si>
    <t>2010-2011</t>
  </si>
  <si>
    <t>j-red</t>
  </si>
  <si>
    <t>WHITMAN</t>
  </si>
  <si>
    <t>STANFORD</t>
  </si>
  <si>
    <t>Mississippi</t>
  </si>
  <si>
    <t>IDAHO</t>
  </si>
  <si>
    <t>Seattle</t>
  </si>
  <si>
    <t>Southern Cal</t>
  </si>
  <si>
    <t>North Dakota</t>
  </si>
  <si>
    <t>Eastern Wash</t>
  </si>
  <si>
    <t>BYU</t>
  </si>
  <si>
    <t>CAL ST FULLERTON</t>
  </si>
  <si>
    <t>Notre Dame</t>
  </si>
  <si>
    <t>SOUTHERN UTAH</t>
  </si>
  <si>
    <t>Loyola Marymount</t>
  </si>
  <si>
    <t>SAN FRANCISCO</t>
  </si>
  <si>
    <t>Saint Mary's</t>
  </si>
  <si>
    <t>LMU</t>
  </si>
  <si>
    <t>SAINT MARY'S</t>
  </si>
  <si>
    <t>WSU</t>
  </si>
  <si>
    <t>k-red</t>
  </si>
  <si>
    <t>ASSISTS</t>
  </si>
  <si>
    <t>First</t>
  </si>
  <si>
    <t>Last</t>
  </si>
  <si>
    <t>Team</t>
  </si>
  <si>
    <t>Season</t>
  </si>
  <si>
    <t>Yrs.</t>
  </si>
  <si>
    <t>G</t>
  </si>
  <si>
    <t>Ast.</t>
  </si>
  <si>
    <t>Suzie</t>
  </si>
  <si>
    <t>McConnell,</t>
  </si>
  <si>
    <t>Penn St</t>
  </si>
  <si>
    <t>Andrea</t>
  </si>
  <si>
    <t>Nagy</t>
  </si>
  <si>
    <t>FIU</t>
  </si>
  <si>
    <t>Tine</t>
  </si>
  <si>
    <t>Freil</t>
  </si>
  <si>
    <t>Pacific</t>
  </si>
  <si>
    <t>Shanya</t>
  </si>
  <si>
    <t>Evans</t>
  </si>
  <si>
    <t>Providence</t>
  </si>
  <si>
    <t>Temeka</t>
  </si>
  <si>
    <t>Johnson</t>
  </si>
  <si>
    <t>LSU</t>
  </si>
  <si>
    <t>Ticha</t>
  </si>
  <si>
    <t>Penicheiro</t>
  </si>
  <si>
    <t>Old Dominion</t>
  </si>
  <si>
    <t>La'Terrica</t>
  </si>
  <si>
    <t>Dobin</t>
  </si>
  <si>
    <t>Northwestern St</t>
  </si>
  <si>
    <t>Yolanda</t>
  </si>
  <si>
    <t>Paige</t>
  </si>
  <si>
    <t>West Virgina</t>
  </si>
  <si>
    <t>Dalma</t>
  </si>
  <si>
    <t>Ivanyi</t>
  </si>
  <si>
    <t>Nancy</t>
  </si>
  <si>
    <t>Kennelly</t>
  </si>
  <si>
    <t>Northwestern</t>
  </si>
  <si>
    <t>Neacole</t>
  </si>
  <si>
    <t>Hall</t>
  </si>
  <si>
    <t>Alabama St</t>
  </si>
  <si>
    <t>Teresa</t>
  </si>
  <si>
    <t>Weatherspoon</t>
  </si>
  <si>
    <t>Louisiana Tech</t>
  </si>
  <si>
    <t>Sara</t>
  </si>
  <si>
    <t>Nord</t>
  </si>
  <si>
    <t>Louisville</t>
  </si>
  <si>
    <t>Stephany</t>
  </si>
  <si>
    <t>Raines</t>
  </si>
  <si>
    <t>Mercer</t>
  </si>
  <si>
    <t>Erin</t>
  </si>
  <si>
    <t>Grant</t>
  </si>
  <si>
    <t>Texas Tech</t>
  </si>
  <si>
    <t>Tasha</t>
  </si>
  <si>
    <t>Pointer</t>
  </si>
  <si>
    <t>Rutgers</t>
  </si>
  <si>
    <t>Gaynor</t>
  </si>
  <si>
    <t>O’Donnell</t>
  </si>
  <si>
    <t>East Carolina</t>
  </si>
  <si>
    <t>Claire</t>
  </si>
  <si>
    <t>Faucher</t>
  </si>
  <si>
    <t>Tina</t>
  </si>
  <si>
    <t>Nicholson</t>
  </si>
  <si>
    <t>Shawn</t>
  </si>
  <si>
    <t>Monday</t>
  </si>
  <si>
    <t>Tennessee Tech</t>
  </si>
  <si>
    <t>Camille</t>
  </si>
  <si>
    <t>Ratledge</t>
  </si>
  <si>
    <t>Florida</t>
  </si>
  <si>
    <t>Niesa</t>
  </si>
  <si>
    <t>Alabama</t>
  </si>
  <si>
    <t>Shalee</t>
  </si>
  <si>
    <t>Lehning</t>
  </si>
  <si>
    <t>Kansas St</t>
  </si>
  <si>
    <t>Michelle</t>
  </si>
  <si>
    <t>Burden</t>
  </si>
  <si>
    <t>Kent St</t>
  </si>
  <si>
    <t>Kim</t>
  </si>
  <si>
    <t>Kawamoto</t>
  </si>
  <si>
    <t>Army</t>
  </si>
  <si>
    <t>gldn</t>
  </si>
  <si>
    <t>career</t>
  </si>
  <si>
    <t>L</t>
  </si>
  <si>
    <t>W</t>
  </si>
  <si>
    <t>North Carolina Central</t>
  </si>
  <si>
    <t>total assists-career</t>
  </si>
  <si>
    <t>ytd</t>
  </si>
  <si>
    <t>career from sloot</t>
  </si>
  <si>
    <t>Tournament</t>
  </si>
  <si>
    <t>avg per game</t>
  </si>
  <si>
    <t>WCC - Portland</t>
  </si>
  <si>
    <t>WCC - St Mary's</t>
  </si>
  <si>
    <t>NCAA</t>
  </si>
  <si>
    <t>assist to Bowman</t>
  </si>
  <si>
    <t>Courtney</t>
  </si>
  <si>
    <t>Vandersloot</t>
  </si>
  <si>
    <t>Gonzaga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</si>
</sst>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/d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  <numFmt numFmtId="169" formatCode="[$-409]dddd\,\ mmmm\ dd\,\ yyyy"/>
    <numFmt numFmtId="170" formatCode="[$-409]h:mm:ss\ AM/PM"/>
    <numFmt numFmtId="171" formatCode="m/d;@"/>
    <numFmt numFmtId="172" formatCode="0.000000"/>
    <numFmt numFmtId="173" formatCode="0.00000"/>
  </numFmts>
  <fonts count="21">
    <font>
      <sz val="10"/>
      <name val="Arial"/>
      <family val="0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3" borderId="0" applyNumberFormat="0" applyBorder="0" applyAlignment="0" applyProtection="0"/>
    <xf numFmtId="0" fontId="5" fillId="20" borderId="1" applyNumberFormat="0" applyAlignment="0" applyProtection="0"/>
    <xf numFmtId="0" fontId="6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7" borderId="1" applyNumberFormat="0" applyAlignment="0" applyProtection="0"/>
    <xf numFmtId="0" fontId="15" fillId="0" borderId="6" applyNumberFormat="0" applyFill="0" applyAlignment="0" applyProtection="0"/>
    <xf numFmtId="0" fontId="16" fillId="22" borderId="0" applyNumberFormat="0" applyBorder="0" applyAlignment="0" applyProtection="0"/>
    <xf numFmtId="0" fontId="0" fillId="23" borderId="7" applyNumberFormat="0" applyFont="0" applyAlignment="0" applyProtection="0"/>
    <xf numFmtId="0" fontId="17" fillId="20" borderId="8" applyNumberFormat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</cellStyleXfs>
  <cellXfs count="10">
    <xf numFmtId="0" fontId="0" fillId="0" borderId="0" xfId="0" applyAlignment="1">
      <alignment/>
    </xf>
    <xf numFmtId="164" fontId="0" fillId="0" borderId="0" xfId="0" applyNumberFormat="1" applyAlignment="1">
      <alignment/>
    </xf>
    <xf numFmtId="0" fontId="0" fillId="0" borderId="0" xfId="0" applyAlignment="1">
      <alignment horizontal="center"/>
    </xf>
    <xf numFmtId="9" fontId="0" fillId="0" borderId="0" xfId="59" applyFont="1" applyAlignment="1">
      <alignment/>
    </xf>
    <xf numFmtId="0" fontId="0" fillId="0" borderId="0" xfId="0" applyFont="1" applyAlignment="1">
      <alignment/>
    </xf>
    <xf numFmtId="171" fontId="0" fillId="0" borderId="0" xfId="0" applyNumberFormat="1" applyAlignment="1">
      <alignment/>
    </xf>
    <xf numFmtId="164" fontId="0" fillId="0" borderId="0" xfId="0" applyNumberFormat="1" applyFont="1" applyAlignment="1">
      <alignment/>
    </xf>
    <xf numFmtId="0" fontId="1" fillId="0" borderId="0" xfId="0" applyFont="1" applyAlignment="1">
      <alignment/>
    </xf>
    <xf numFmtId="3" fontId="0" fillId="0" borderId="0" xfId="0" applyNumberFormat="1" applyAlignment="1">
      <alignment/>
    </xf>
    <xf numFmtId="2" fontId="0" fillId="0" borderId="0" xfId="0" applyNumberFormat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8"/>
  <sheetViews>
    <sheetView zoomScalePageLayoutView="0" workbookViewId="0" topLeftCell="A1">
      <selection activeCell="H6" sqref="H6"/>
    </sheetView>
  </sheetViews>
  <sheetFormatPr defaultColWidth="9.140625" defaultRowHeight="12.75"/>
  <cols>
    <col min="1" max="1" width="8.8515625" style="0" bestFit="1" customWidth="1"/>
    <col min="2" max="2" width="13.7109375" style="0" bestFit="1" customWidth="1"/>
    <col min="3" max="3" width="14.7109375" style="0" bestFit="1" customWidth="1"/>
    <col min="9" max="9" width="4.00390625" style="0" bestFit="1" customWidth="1"/>
    <col min="11" max="11" width="5.00390625" style="0" bestFit="1" customWidth="1"/>
  </cols>
  <sheetData>
    <row r="1" spans="1:2" ht="12.75">
      <c r="A1" t="s">
        <v>138</v>
      </c>
      <c r="B1" s="4" t="s">
        <v>218</v>
      </c>
    </row>
    <row r="2" spans="1:7" ht="12.75">
      <c r="A2" t="s">
        <v>139</v>
      </c>
      <c r="B2" t="s">
        <v>140</v>
      </c>
      <c r="C2" t="s">
        <v>141</v>
      </c>
      <c r="D2" t="s">
        <v>142</v>
      </c>
      <c r="E2" t="s">
        <v>143</v>
      </c>
      <c r="F2" t="s">
        <v>144</v>
      </c>
      <c r="G2" t="s">
        <v>145</v>
      </c>
    </row>
    <row r="3" spans="1:7" ht="12.75">
      <c r="A3" t="s">
        <v>146</v>
      </c>
      <c r="B3" t="s">
        <v>147</v>
      </c>
      <c r="C3" t="s">
        <v>148</v>
      </c>
      <c r="D3">
        <v>1988</v>
      </c>
      <c r="E3">
        <v>4</v>
      </c>
      <c r="F3">
        <v>128</v>
      </c>
      <c r="G3" s="8">
        <v>1307</v>
      </c>
    </row>
    <row r="4" spans="1:7" ht="12.75">
      <c r="A4" t="s">
        <v>149</v>
      </c>
      <c r="B4" t="s">
        <v>150</v>
      </c>
      <c r="C4" t="s">
        <v>151</v>
      </c>
      <c r="D4">
        <v>1995</v>
      </c>
      <c r="E4">
        <v>4</v>
      </c>
      <c r="F4">
        <v>125</v>
      </c>
      <c r="G4" s="8">
        <v>1165</v>
      </c>
    </row>
    <row r="5" spans="1:7" ht="12.75">
      <c r="A5" t="s">
        <v>152</v>
      </c>
      <c r="B5" t="s">
        <v>153</v>
      </c>
      <c r="C5" t="s">
        <v>154</v>
      </c>
      <c r="D5">
        <v>1993</v>
      </c>
      <c r="E5">
        <v>4</v>
      </c>
      <c r="F5">
        <v>111</v>
      </c>
      <c r="G5" s="8">
        <v>1088</v>
      </c>
    </row>
    <row r="6" spans="1:7" ht="12.75">
      <c r="A6" t="s">
        <v>231</v>
      </c>
      <c r="B6" t="s">
        <v>232</v>
      </c>
      <c r="C6" t="s">
        <v>233</v>
      </c>
      <c r="D6">
        <v>2011</v>
      </c>
      <c r="E6">
        <v>4</v>
      </c>
      <c r="F6">
        <v>132</v>
      </c>
      <c r="G6" s="8">
        <v>1078</v>
      </c>
    </row>
    <row r="7" spans="1:7" ht="12.75">
      <c r="A7" t="s">
        <v>155</v>
      </c>
      <c r="B7" t="s">
        <v>156</v>
      </c>
      <c r="C7" t="s">
        <v>157</v>
      </c>
      <c r="D7">
        <v>1991</v>
      </c>
      <c r="E7">
        <v>4</v>
      </c>
      <c r="F7">
        <v>121</v>
      </c>
      <c r="G7">
        <v>987</v>
      </c>
    </row>
    <row r="8" spans="1:7" ht="12.75">
      <c r="A8" t="s">
        <v>158</v>
      </c>
      <c r="B8" t="s">
        <v>159</v>
      </c>
      <c r="C8" t="s">
        <v>160</v>
      </c>
      <c r="D8">
        <v>2005</v>
      </c>
      <c r="E8">
        <v>4</v>
      </c>
      <c r="F8">
        <v>129</v>
      </c>
      <c r="G8">
        <v>945</v>
      </c>
    </row>
    <row r="9" spans="1:7" ht="12.75">
      <c r="A9" t="s">
        <v>161</v>
      </c>
      <c r="B9" t="s">
        <v>162</v>
      </c>
      <c r="C9" t="s">
        <v>163</v>
      </c>
      <c r="D9">
        <v>1998</v>
      </c>
      <c r="E9">
        <v>4</v>
      </c>
      <c r="F9">
        <v>133</v>
      </c>
      <c r="G9">
        <v>939</v>
      </c>
    </row>
    <row r="10" spans="1:7" ht="12.75">
      <c r="A10" t="s">
        <v>164</v>
      </c>
      <c r="B10" t="s">
        <v>165</v>
      </c>
      <c r="C10" t="s">
        <v>166</v>
      </c>
      <c r="D10">
        <v>2004</v>
      </c>
      <c r="E10">
        <v>4</v>
      </c>
      <c r="F10">
        <v>113</v>
      </c>
      <c r="G10">
        <v>921</v>
      </c>
    </row>
    <row r="11" spans="1:7" ht="12.75">
      <c r="A11" t="s">
        <v>167</v>
      </c>
      <c r="B11" t="s">
        <v>168</v>
      </c>
      <c r="C11" t="s">
        <v>169</v>
      </c>
      <c r="D11">
        <v>2005</v>
      </c>
      <c r="E11">
        <v>4</v>
      </c>
      <c r="F11">
        <v>120</v>
      </c>
      <c r="G11">
        <v>902</v>
      </c>
    </row>
    <row r="12" spans="1:7" ht="12.75">
      <c r="A12" t="s">
        <v>170</v>
      </c>
      <c r="B12" t="s">
        <v>171</v>
      </c>
      <c r="C12" t="s">
        <v>151</v>
      </c>
      <c r="D12">
        <v>1999</v>
      </c>
      <c r="E12">
        <v>4</v>
      </c>
      <c r="F12">
        <v>106</v>
      </c>
      <c r="G12">
        <v>896</v>
      </c>
    </row>
    <row r="13" spans="1:7" ht="12.75">
      <c r="A13" t="s">
        <v>172</v>
      </c>
      <c r="B13" t="s">
        <v>173</v>
      </c>
      <c r="C13" t="s">
        <v>174</v>
      </c>
      <c r="D13">
        <v>1993</v>
      </c>
      <c r="E13">
        <v>4</v>
      </c>
      <c r="F13">
        <v>116</v>
      </c>
      <c r="G13">
        <v>892</v>
      </c>
    </row>
    <row r="14" spans="1:7" ht="12.75">
      <c r="A14" t="s">
        <v>175</v>
      </c>
      <c r="B14" t="s">
        <v>176</v>
      </c>
      <c r="C14" t="s">
        <v>177</v>
      </c>
      <c r="D14">
        <v>1989</v>
      </c>
      <c r="E14">
        <v>3</v>
      </c>
      <c r="F14">
        <v>84</v>
      </c>
      <c r="G14">
        <v>869</v>
      </c>
    </row>
    <row r="15" spans="1:7" ht="12.75">
      <c r="A15" t="s">
        <v>178</v>
      </c>
      <c r="B15" t="s">
        <v>179</v>
      </c>
      <c r="C15" t="s">
        <v>180</v>
      </c>
      <c r="D15">
        <v>1988</v>
      </c>
      <c r="E15">
        <v>4</v>
      </c>
      <c r="F15">
        <v>131</v>
      </c>
      <c r="G15">
        <v>858</v>
      </c>
    </row>
    <row r="16" spans="1:7" ht="12.75">
      <c r="A16" t="s">
        <v>181</v>
      </c>
      <c r="B16" t="s">
        <v>182</v>
      </c>
      <c r="C16" t="s">
        <v>183</v>
      </c>
      <c r="D16">
        <v>2004</v>
      </c>
      <c r="E16">
        <v>4</v>
      </c>
      <c r="F16">
        <v>118</v>
      </c>
      <c r="G16">
        <v>852</v>
      </c>
    </row>
    <row r="17" spans="1:7" ht="12.75">
      <c r="A17" t="s">
        <v>184</v>
      </c>
      <c r="B17" t="s">
        <v>185</v>
      </c>
      <c r="C17" t="s">
        <v>186</v>
      </c>
      <c r="D17">
        <v>1992</v>
      </c>
      <c r="E17">
        <v>4</v>
      </c>
      <c r="F17">
        <v>109</v>
      </c>
      <c r="G17">
        <v>851</v>
      </c>
    </row>
    <row r="18" spans="1:7" ht="12.75">
      <c r="A18" t="s">
        <v>187</v>
      </c>
      <c r="B18" t="s">
        <v>188</v>
      </c>
      <c r="C18" t="s">
        <v>189</v>
      </c>
      <c r="D18">
        <v>2006</v>
      </c>
      <c r="E18">
        <v>4</v>
      </c>
      <c r="F18">
        <v>128</v>
      </c>
      <c r="G18">
        <v>844</v>
      </c>
    </row>
    <row r="19" spans="1:7" ht="12.75">
      <c r="A19" t="s">
        <v>190</v>
      </c>
      <c r="B19" t="s">
        <v>191</v>
      </c>
      <c r="C19" t="s">
        <v>192</v>
      </c>
      <c r="D19">
        <v>2001</v>
      </c>
      <c r="E19">
        <v>4</v>
      </c>
      <c r="F19">
        <v>128</v>
      </c>
      <c r="G19">
        <v>836</v>
      </c>
    </row>
    <row r="20" spans="1:7" ht="12.75">
      <c r="A20" t="s">
        <v>193</v>
      </c>
      <c r="B20" t="s">
        <v>194</v>
      </c>
      <c r="C20" t="s">
        <v>195</v>
      </c>
      <c r="D20">
        <v>1993</v>
      </c>
      <c r="E20">
        <v>4</v>
      </c>
      <c r="F20">
        <v>114</v>
      </c>
      <c r="G20">
        <v>833</v>
      </c>
    </row>
    <row r="21" spans="1:7" ht="12.75">
      <c r="A21" t="s">
        <v>196</v>
      </c>
      <c r="B21" t="s">
        <v>197</v>
      </c>
      <c r="C21" t="s">
        <v>94</v>
      </c>
      <c r="D21">
        <v>2010</v>
      </c>
      <c r="E21">
        <v>4</v>
      </c>
      <c r="F21">
        <v>117</v>
      </c>
      <c r="G21">
        <v>829</v>
      </c>
    </row>
    <row r="22" spans="1:7" ht="12.75">
      <c r="A22" t="s">
        <v>198</v>
      </c>
      <c r="B22" t="s">
        <v>199</v>
      </c>
      <c r="C22" t="s">
        <v>148</v>
      </c>
      <c r="D22">
        <v>1996</v>
      </c>
      <c r="E22">
        <v>4</v>
      </c>
      <c r="F22">
        <v>124</v>
      </c>
      <c r="G22">
        <v>826</v>
      </c>
    </row>
    <row r="23" spans="1:7" ht="12.75">
      <c r="A23" t="s">
        <v>200</v>
      </c>
      <c r="B23" t="s">
        <v>201</v>
      </c>
      <c r="C23" t="s">
        <v>202</v>
      </c>
      <c r="D23">
        <v>1990</v>
      </c>
      <c r="E23">
        <v>4</v>
      </c>
      <c r="F23">
        <v>121</v>
      </c>
      <c r="G23">
        <v>823</v>
      </c>
    </row>
    <row r="24" spans="1:7" ht="12.75">
      <c r="A24" t="s">
        <v>203</v>
      </c>
      <c r="B24" t="s">
        <v>204</v>
      </c>
      <c r="C24" t="s">
        <v>205</v>
      </c>
      <c r="D24">
        <v>1990</v>
      </c>
      <c r="E24">
        <v>4</v>
      </c>
      <c r="F24">
        <v>111</v>
      </c>
      <c r="G24">
        <v>816</v>
      </c>
    </row>
    <row r="25" spans="1:7" ht="12.75">
      <c r="A25" t="s">
        <v>206</v>
      </c>
      <c r="B25" t="s">
        <v>159</v>
      </c>
      <c r="C25" t="s">
        <v>207</v>
      </c>
      <c r="D25">
        <v>1995</v>
      </c>
      <c r="E25">
        <v>4</v>
      </c>
      <c r="F25">
        <v>125</v>
      </c>
      <c r="G25">
        <v>800</v>
      </c>
    </row>
    <row r="26" spans="1:7" ht="12.75">
      <c r="A26" t="s">
        <v>208</v>
      </c>
      <c r="B26" t="s">
        <v>209</v>
      </c>
      <c r="C26" t="s">
        <v>210</v>
      </c>
      <c r="D26">
        <v>2009</v>
      </c>
      <c r="E26">
        <v>4</v>
      </c>
      <c r="F26">
        <v>130</v>
      </c>
      <c r="G26">
        <v>800</v>
      </c>
    </row>
    <row r="27" spans="1:7" ht="12.75">
      <c r="A27" t="s">
        <v>211</v>
      </c>
      <c r="B27" t="s">
        <v>212</v>
      </c>
      <c r="C27" t="s">
        <v>213</v>
      </c>
      <c r="D27">
        <v>1994</v>
      </c>
      <c r="E27">
        <v>4</v>
      </c>
      <c r="F27">
        <v>116</v>
      </c>
      <c r="G27">
        <v>798</v>
      </c>
    </row>
    <row r="28" spans="1:7" ht="12.75">
      <c r="A28" t="s">
        <v>214</v>
      </c>
      <c r="B28" t="s">
        <v>215</v>
      </c>
      <c r="C28" t="s">
        <v>216</v>
      </c>
      <c r="D28">
        <v>1992</v>
      </c>
      <c r="E28">
        <v>4</v>
      </c>
      <c r="F28">
        <v>114</v>
      </c>
      <c r="G28">
        <v>796</v>
      </c>
    </row>
  </sheetData>
  <sheetProtection/>
  <printOptions/>
  <pageMargins left="0.75" right="0.75" top="1" bottom="1" header="0.5" footer="0.5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44"/>
  <sheetViews>
    <sheetView zoomScalePageLayoutView="0" workbookViewId="0" topLeftCell="A1">
      <pane ySplit="2" topLeftCell="BM3" activePane="bottomLeft" state="frozen"/>
      <selection pane="topLeft" activeCell="A1" sqref="A1"/>
      <selection pane="bottomLeft" activeCell="B43" sqref="B43"/>
    </sheetView>
  </sheetViews>
  <sheetFormatPr defaultColWidth="9.140625" defaultRowHeight="12.75"/>
  <cols>
    <col min="1" max="1" width="6.00390625" style="0" bestFit="1" customWidth="1"/>
    <col min="2" max="2" width="19.00390625" style="0" bestFit="1" customWidth="1"/>
    <col min="3" max="3" width="8.57421875" style="0" bestFit="1" customWidth="1"/>
    <col min="4" max="4" width="5.140625" style="0" bestFit="1" customWidth="1"/>
    <col min="5" max="5" width="4.57421875" style="0" bestFit="1" customWidth="1"/>
    <col min="6" max="6" width="4.00390625" style="0" bestFit="1" customWidth="1"/>
    <col min="7" max="7" width="5.57421875" style="0" bestFit="1" customWidth="1"/>
    <col min="8" max="8" width="4.57421875" style="0" bestFit="1" customWidth="1"/>
    <col min="9" max="9" width="6.28125" style="0" bestFit="1" customWidth="1"/>
    <col min="10" max="10" width="4.421875" style="0" bestFit="1" customWidth="1"/>
    <col min="11" max="11" width="3.140625" style="0" bestFit="1" customWidth="1"/>
    <col min="12" max="12" width="4.00390625" style="0" bestFit="1" customWidth="1"/>
    <col min="13" max="13" width="5.421875" style="0" bestFit="1" customWidth="1"/>
    <col min="14" max="14" width="4.00390625" style="0" bestFit="1" customWidth="1"/>
    <col min="15" max="15" width="5.00390625" style="0" customWidth="1"/>
    <col min="16" max="16" width="33.8515625" style="0" bestFit="1" customWidth="1"/>
  </cols>
  <sheetData>
    <row r="1" spans="1:2" ht="12.75">
      <c r="A1" s="4" t="s">
        <v>116</v>
      </c>
      <c r="B1" s="4" t="s">
        <v>117</v>
      </c>
    </row>
    <row r="2" spans="1:13" ht="12.75">
      <c r="A2" t="s">
        <v>15</v>
      </c>
      <c r="B2" t="s">
        <v>16</v>
      </c>
      <c r="C2" t="s">
        <v>107</v>
      </c>
      <c r="D2" s="4" t="s">
        <v>137</v>
      </c>
      <c r="E2" s="4" t="s">
        <v>118</v>
      </c>
      <c r="F2" t="s">
        <v>104</v>
      </c>
      <c r="G2" t="s">
        <v>105</v>
      </c>
      <c r="H2" t="s">
        <v>5</v>
      </c>
      <c r="I2" t="s">
        <v>6</v>
      </c>
      <c r="J2" t="s">
        <v>217</v>
      </c>
      <c r="K2" t="s">
        <v>110</v>
      </c>
      <c r="L2" t="s">
        <v>111</v>
      </c>
      <c r="M2" t="s">
        <v>112</v>
      </c>
    </row>
    <row r="3" spans="1:15" ht="12.75">
      <c r="A3" s="5">
        <v>40494</v>
      </c>
      <c r="B3" t="s">
        <v>124</v>
      </c>
      <c r="C3" s="2">
        <v>5</v>
      </c>
      <c r="D3" s="2">
        <v>1</v>
      </c>
      <c r="E3" s="2">
        <v>1</v>
      </c>
      <c r="F3" s="2">
        <v>1</v>
      </c>
      <c r="G3" s="2">
        <v>1</v>
      </c>
      <c r="H3" s="2"/>
      <c r="I3" s="2">
        <v>1</v>
      </c>
      <c r="J3" s="2"/>
      <c r="K3" s="2"/>
      <c r="L3" s="2"/>
      <c r="M3" s="2"/>
      <c r="N3" s="2">
        <f aca="true" t="shared" si="0" ref="N3:N10">SUM(D3:M3)</f>
        <v>5</v>
      </c>
      <c r="O3" s="4" t="s">
        <v>219</v>
      </c>
    </row>
    <row r="4" spans="1:15" ht="12.75">
      <c r="A4" s="5">
        <v>40496</v>
      </c>
      <c r="B4" s="7" t="s">
        <v>119</v>
      </c>
      <c r="C4" s="2">
        <v>11</v>
      </c>
      <c r="D4" s="2">
        <v>3</v>
      </c>
      <c r="E4" s="2"/>
      <c r="F4" s="2">
        <v>4</v>
      </c>
      <c r="G4" s="2"/>
      <c r="H4" s="2"/>
      <c r="I4" s="2">
        <v>2</v>
      </c>
      <c r="J4" s="2"/>
      <c r="K4" s="2"/>
      <c r="L4" s="2"/>
      <c r="M4" s="2">
        <v>2</v>
      </c>
      <c r="N4" s="2">
        <f t="shared" si="0"/>
        <v>11</v>
      </c>
      <c r="O4" s="4" t="s">
        <v>220</v>
      </c>
    </row>
    <row r="5" spans="1:15" ht="12.75">
      <c r="A5" s="5">
        <v>40503</v>
      </c>
      <c r="B5" s="7" t="s">
        <v>120</v>
      </c>
      <c r="C5" s="2">
        <v>10</v>
      </c>
      <c r="D5" s="2">
        <v>3</v>
      </c>
      <c r="E5" s="2"/>
      <c r="F5" s="2">
        <v>3</v>
      </c>
      <c r="G5" s="2">
        <v>2</v>
      </c>
      <c r="H5" s="2">
        <v>1</v>
      </c>
      <c r="I5" s="2"/>
      <c r="J5" s="2"/>
      <c r="K5" s="2"/>
      <c r="L5" s="2"/>
      <c r="M5" s="2">
        <v>1</v>
      </c>
      <c r="N5" s="2">
        <f t="shared" si="0"/>
        <v>10</v>
      </c>
      <c r="O5" s="4" t="s">
        <v>219</v>
      </c>
    </row>
    <row r="6" spans="1:15" ht="12.75">
      <c r="A6" s="5">
        <v>40505</v>
      </c>
      <c r="B6" t="s">
        <v>125</v>
      </c>
      <c r="C6" s="2">
        <v>12</v>
      </c>
      <c r="D6" s="2">
        <v>5</v>
      </c>
      <c r="E6" s="2">
        <v>1</v>
      </c>
      <c r="F6" s="2">
        <v>2</v>
      </c>
      <c r="G6" s="2">
        <v>2</v>
      </c>
      <c r="H6" s="2"/>
      <c r="I6" s="2">
        <v>1</v>
      </c>
      <c r="J6" s="2"/>
      <c r="K6" s="2"/>
      <c r="L6" s="2"/>
      <c r="M6" s="2">
        <v>1</v>
      </c>
      <c r="N6" s="2">
        <f t="shared" si="0"/>
        <v>12</v>
      </c>
      <c r="O6" s="4" t="s">
        <v>220</v>
      </c>
    </row>
    <row r="7" spans="1:15" ht="12.75">
      <c r="A7" s="5">
        <v>40508</v>
      </c>
      <c r="B7" t="s">
        <v>121</v>
      </c>
      <c r="C7" s="2">
        <v>9</v>
      </c>
      <c r="D7" s="2">
        <v>1</v>
      </c>
      <c r="E7" s="2"/>
      <c r="F7" s="2">
        <v>1</v>
      </c>
      <c r="G7" s="2">
        <v>6</v>
      </c>
      <c r="H7" s="2">
        <v>1</v>
      </c>
      <c r="I7" s="2"/>
      <c r="J7" s="2"/>
      <c r="K7" s="2"/>
      <c r="L7" s="2"/>
      <c r="M7" s="2"/>
      <c r="N7" s="2">
        <f t="shared" si="0"/>
        <v>9</v>
      </c>
      <c r="O7" s="4" t="s">
        <v>219</v>
      </c>
    </row>
    <row r="8" spans="1:15" ht="12.75">
      <c r="A8" s="5">
        <v>40509</v>
      </c>
      <c r="B8" s="4" t="s">
        <v>221</v>
      </c>
      <c r="C8" s="2">
        <v>13</v>
      </c>
      <c r="D8" s="2">
        <v>3</v>
      </c>
      <c r="E8" s="2">
        <v>1</v>
      </c>
      <c r="F8" s="2">
        <v>2</v>
      </c>
      <c r="G8" s="2"/>
      <c r="H8" s="2">
        <v>1</v>
      </c>
      <c r="I8" s="2">
        <v>1</v>
      </c>
      <c r="J8" s="2">
        <v>1</v>
      </c>
      <c r="K8" s="2">
        <v>1</v>
      </c>
      <c r="L8" s="2">
        <v>1</v>
      </c>
      <c r="M8" s="2">
        <v>2</v>
      </c>
      <c r="N8" s="2">
        <f t="shared" si="0"/>
        <v>13</v>
      </c>
      <c r="O8" s="4" t="s">
        <v>220</v>
      </c>
    </row>
    <row r="9" spans="1:15" ht="12.75">
      <c r="A9" s="5">
        <v>40510</v>
      </c>
      <c r="B9" t="s">
        <v>136</v>
      </c>
      <c r="C9" s="2">
        <v>7</v>
      </c>
      <c r="D9" s="2">
        <v>5</v>
      </c>
      <c r="E9" s="2"/>
      <c r="F9" s="2">
        <v>1</v>
      </c>
      <c r="G9" s="2"/>
      <c r="H9" s="2"/>
      <c r="I9" s="2"/>
      <c r="J9" s="2"/>
      <c r="K9" s="2"/>
      <c r="L9" s="2"/>
      <c r="M9" s="2">
        <v>1</v>
      </c>
      <c r="N9" s="2">
        <f t="shared" si="0"/>
        <v>7</v>
      </c>
      <c r="O9" s="4" t="s">
        <v>220</v>
      </c>
    </row>
    <row r="10" spans="1:15" ht="12.75">
      <c r="A10" s="5">
        <v>40515</v>
      </c>
      <c r="B10" t="s">
        <v>126</v>
      </c>
      <c r="C10" s="2">
        <v>8</v>
      </c>
      <c r="D10" s="2">
        <v>2</v>
      </c>
      <c r="E10" s="2"/>
      <c r="F10" s="2">
        <v>1</v>
      </c>
      <c r="G10" s="2">
        <v>1</v>
      </c>
      <c r="H10" s="2">
        <v>1</v>
      </c>
      <c r="I10" s="2">
        <v>2</v>
      </c>
      <c r="J10" s="2"/>
      <c r="K10" s="2"/>
      <c r="L10" s="2"/>
      <c r="M10" s="2">
        <v>1</v>
      </c>
      <c r="N10" s="2">
        <f t="shared" si="0"/>
        <v>8</v>
      </c>
      <c r="O10" s="4" t="s">
        <v>220</v>
      </c>
    </row>
    <row r="11" spans="1:15" ht="12.75">
      <c r="A11" s="5">
        <v>40517</v>
      </c>
      <c r="B11" t="s">
        <v>70</v>
      </c>
      <c r="C11" s="2">
        <v>7</v>
      </c>
      <c r="D11" s="2">
        <v>1</v>
      </c>
      <c r="E11" s="2">
        <v>1</v>
      </c>
      <c r="F11" s="2">
        <v>2</v>
      </c>
      <c r="G11" s="2">
        <v>1</v>
      </c>
      <c r="H11" s="2"/>
      <c r="I11" s="2">
        <v>1</v>
      </c>
      <c r="J11" s="2"/>
      <c r="K11" s="2"/>
      <c r="L11" s="2"/>
      <c r="M11" s="2">
        <v>1</v>
      </c>
      <c r="N11" s="2">
        <f>SUM(D11:M11)</f>
        <v>7</v>
      </c>
      <c r="O11" s="4" t="s">
        <v>220</v>
      </c>
    </row>
    <row r="12" spans="1:15" ht="12.75">
      <c r="A12" s="5">
        <v>40523</v>
      </c>
      <c r="B12" s="7" t="s">
        <v>136</v>
      </c>
      <c r="C12" s="2">
        <v>14</v>
      </c>
      <c r="D12" s="2">
        <v>7</v>
      </c>
      <c r="E12" s="2"/>
      <c r="F12" s="2">
        <v>1</v>
      </c>
      <c r="G12" s="2">
        <v>3</v>
      </c>
      <c r="H12" s="2">
        <v>1</v>
      </c>
      <c r="I12" s="2"/>
      <c r="J12" s="2"/>
      <c r="K12" s="2"/>
      <c r="L12" s="2"/>
      <c r="M12" s="2">
        <v>2</v>
      </c>
      <c r="N12" s="2">
        <f aca="true" t="shared" si="1" ref="N12:N36">SUM(D12:M12)</f>
        <v>14</v>
      </c>
      <c r="O12" s="4" t="s">
        <v>220</v>
      </c>
    </row>
    <row r="13" spans="1:15" ht="12.75">
      <c r="A13" s="5">
        <v>40529</v>
      </c>
      <c r="B13" s="7" t="s">
        <v>122</v>
      </c>
      <c r="C13" s="2">
        <v>10</v>
      </c>
      <c r="D13" s="2">
        <v>5</v>
      </c>
      <c r="E13" s="2"/>
      <c r="F13" s="2">
        <v>2</v>
      </c>
      <c r="G13" s="2">
        <v>1</v>
      </c>
      <c r="H13" s="2">
        <v>1</v>
      </c>
      <c r="I13" s="2"/>
      <c r="J13" s="2"/>
      <c r="K13" s="2"/>
      <c r="L13" s="2"/>
      <c r="M13" s="2">
        <v>1</v>
      </c>
      <c r="N13" s="2">
        <f t="shared" si="1"/>
        <v>10</v>
      </c>
      <c r="O13" s="4" t="s">
        <v>220</v>
      </c>
    </row>
    <row r="14" spans="1:15" ht="12.75">
      <c r="A14" s="5">
        <v>40533</v>
      </c>
      <c r="B14" s="7" t="s">
        <v>127</v>
      </c>
      <c r="C14" s="2">
        <v>9</v>
      </c>
      <c r="D14" s="2">
        <v>2</v>
      </c>
      <c r="E14" s="2"/>
      <c r="F14" s="2">
        <v>2</v>
      </c>
      <c r="G14" s="2">
        <v>2</v>
      </c>
      <c r="H14" s="2">
        <v>1</v>
      </c>
      <c r="I14" s="2">
        <v>2</v>
      </c>
      <c r="J14" s="2"/>
      <c r="K14" s="2"/>
      <c r="L14" s="2"/>
      <c r="M14" s="2"/>
      <c r="N14" s="2">
        <f t="shared" si="1"/>
        <v>9</v>
      </c>
      <c r="O14" s="4" t="s">
        <v>220</v>
      </c>
    </row>
    <row r="15" spans="1:15" ht="12.75">
      <c r="A15" s="5">
        <v>40535</v>
      </c>
      <c r="B15" s="7" t="s">
        <v>128</v>
      </c>
      <c r="C15" s="2">
        <v>11</v>
      </c>
      <c r="D15" s="2">
        <v>1</v>
      </c>
      <c r="E15" s="2"/>
      <c r="F15" s="2">
        <v>5</v>
      </c>
      <c r="G15" s="2">
        <v>3</v>
      </c>
      <c r="H15" s="2">
        <v>2</v>
      </c>
      <c r="I15" s="2"/>
      <c r="J15" s="2"/>
      <c r="K15" s="2"/>
      <c r="L15" s="2"/>
      <c r="M15" s="2"/>
      <c r="N15" s="2">
        <f t="shared" si="1"/>
        <v>11</v>
      </c>
      <c r="O15" s="4" t="s">
        <v>220</v>
      </c>
    </row>
    <row r="16" spans="1:15" ht="12.75">
      <c r="A16" s="5">
        <v>40541</v>
      </c>
      <c r="B16" t="s">
        <v>129</v>
      </c>
      <c r="C16" s="2">
        <v>7</v>
      </c>
      <c r="D16" s="2">
        <v>2</v>
      </c>
      <c r="E16" s="2"/>
      <c r="F16" s="2"/>
      <c r="G16" s="2">
        <v>3</v>
      </c>
      <c r="H16" s="2">
        <v>1</v>
      </c>
      <c r="I16" s="2">
        <v>1</v>
      </c>
      <c r="J16" s="2"/>
      <c r="K16" s="2"/>
      <c r="L16" s="2"/>
      <c r="M16" s="2"/>
      <c r="N16" s="2">
        <f t="shared" si="1"/>
        <v>7</v>
      </c>
      <c r="O16" s="4" t="s">
        <v>219</v>
      </c>
    </row>
    <row r="17" spans="1:15" ht="12.75">
      <c r="A17" s="5">
        <v>40542</v>
      </c>
      <c r="B17" t="s">
        <v>123</v>
      </c>
      <c r="C17" s="2">
        <v>8</v>
      </c>
      <c r="D17" s="2"/>
      <c r="E17" s="2"/>
      <c r="F17" s="2">
        <v>3</v>
      </c>
      <c r="G17" s="2">
        <v>2</v>
      </c>
      <c r="H17" s="2">
        <v>1</v>
      </c>
      <c r="I17" s="2">
        <v>1</v>
      </c>
      <c r="J17" s="2">
        <v>1</v>
      </c>
      <c r="K17" s="2"/>
      <c r="L17" s="2"/>
      <c r="M17" s="2"/>
      <c r="N17" s="2">
        <f t="shared" si="1"/>
        <v>8</v>
      </c>
      <c r="O17" s="4" t="s">
        <v>220</v>
      </c>
    </row>
    <row r="18" spans="1:15" ht="12.75">
      <c r="A18" s="5">
        <v>40546</v>
      </c>
      <c r="B18" s="7" t="s">
        <v>130</v>
      </c>
      <c r="C18" s="2">
        <v>12</v>
      </c>
      <c r="D18" s="2">
        <v>3</v>
      </c>
      <c r="E18" s="2">
        <v>1</v>
      </c>
      <c r="F18" s="2">
        <v>3</v>
      </c>
      <c r="G18" s="2">
        <v>2</v>
      </c>
      <c r="H18" s="2">
        <v>1</v>
      </c>
      <c r="I18" s="2">
        <v>2</v>
      </c>
      <c r="J18" s="2"/>
      <c r="K18" s="2"/>
      <c r="L18" s="2"/>
      <c r="M18" s="2"/>
      <c r="N18" s="2">
        <f t="shared" si="1"/>
        <v>12</v>
      </c>
      <c r="O18" s="4" t="s">
        <v>220</v>
      </c>
    </row>
    <row r="19" spans="1:15" ht="12.75">
      <c r="A19" s="5">
        <v>40551</v>
      </c>
      <c r="B19" t="s">
        <v>41</v>
      </c>
      <c r="C19" s="2">
        <v>6</v>
      </c>
      <c r="D19" s="2">
        <v>1</v>
      </c>
      <c r="E19" s="2"/>
      <c r="F19" s="2">
        <v>1</v>
      </c>
      <c r="G19" s="2">
        <v>4</v>
      </c>
      <c r="H19" s="2"/>
      <c r="I19" s="2"/>
      <c r="J19" s="2"/>
      <c r="K19" s="2"/>
      <c r="L19" s="2"/>
      <c r="M19" s="2"/>
      <c r="N19" s="2">
        <f t="shared" si="1"/>
        <v>6</v>
      </c>
      <c r="O19" s="4" t="s">
        <v>220</v>
      </c>
    </row>
    <row r="20" spans="1:15" ht="12.75">
      <c r="A20" s="5">
        <v>40556</v>
      </c>
      <c r="B20" t="s">
        <v>38</v>
      </c>
      <c r="C20" s="2">
        <v>7</v>
      </c>
      <c r="D20" s="2">
        <v>4</v>
      </c>
      <c r="E20" s="2"/>
      <c r="F20" s="2">
        <v>1</v>
      </c>
      <c r="G20" s="2">
        <v>2</v>
      </c>
      <c r="H20" s="2"/>
      <c r="I20" s="2"/>
      <c r="J20" s="2"/>
      <c r="K20" s="2"/>
      <c r="L20" s="2"/>
      <c r="M20" s="2"/>
      <c r="N20" s="2">
        <f t="shared" si="1"/>
        <v>7</v>
      </c>
      <c r="O20" s="4" t="s">
        <v>220</v>
      </c>
    </row>
    <row r="21" spans="1:15" ht="12.75">
      <c r="A21" s="5">
        <v>40558</v>
      </c>
      <c r="B21" t="s">
        <v>131</v>
      </c>
      <c r="C21" s="2">
        <v>9</v>
      </c>
      <c r="D21" s="2">
        <v>5</v>
      </c>
      <c r="E21" s="2"/>
      <c r="F21" s="2"/>
      <c r="G21" s="2">
        <v>2</v>
      </c>
      <c r="H21" s="2"/>
      <c r="I21" s="2">
        <v>2</v>
      </c>
      <c r="J21" s="2"/>
      <c r="K21" s="2"/>
      <c r="L21" s="2"/>
      <c r="M21" s="2"/>
      <c r="N21" s="2">
        <f t="shared" si="1"/>
        <v>9</v>
      </c>
      <c r="O21" s="4" t="s">
        <v>220</v>
      </c>
    </row>
    <row r="22" spans="1:15" ht="12.75">
      <c r="A22" s="5">
        <v>40563</v>
      </c>
      <c r="B22" s="7" t="s">
        <v>37</v>
      </c>
      <c r="C22" s="2">
        <v>9</v>
      </c>
      <c r="D22" s="2">
        <v>1</v>
      </c>
      <c r="E22" s="2"/>
      <c r="F22" s="2">
        <v>1</v>
      </c>
      <c r="G22" s="2">
        <v>2</v>
      </c>
      <c r="H22" s="2"/>
      <c r="I22" s="2"/>
      <c r="J22" s="2">
        <v>2</v>
      </c>
      <c r="K22" s="2"/>
      <c r="L22" s="2"/>
      <c r="M22" s="2">
        <v>3</v>
      </c>
      <c r="N22" s="2">
        <f t="shared" si="1"/>
        <v>9</v>
      </c>
      <c r="O22" s="4" t="s">
        <v>220</v>
      </c>
    </row>
    <row r="23" spans="1:15" ht="12.75">
      <c r="A23" s="5">
        <v>40565</v>
      </c>
      <c r="B23" s="7" t="s">
        <v>132</v>
      </c>
      <c r="C23" s="2">
        <v>9</v>
      </c>
      <c r="D23" s="2">
        <v>1</v>
      </c>
      <c r="E23" s="2"/>
      <c r="F23" s="2">
        <v>2</v>
      </c>
      <c r="G23" s="2">
        <v>3</v>
      </c>
      <c r="H23" s="2">
        <v>2</v>
      </c>
      <c r="I23" s="2">
        <v>1</v>
      </c>
      <c r="J23" s="2"/>
      <c r="K23" s="2"/>
      <c r="L23" s="2"/>
      <c r="M23" s="2"/>
      <c r="N23" s="2">
        <f t="shared" si="1"/>
        <v>9</v>
      </c>
      <c r="O23" s="4" t="s">
        <v>220</v>
      </c>
    </row>
    <row r="24" spans="1:15" ht="12.75">
      <c r="A24" s="5">
        <v>40570</v>
      </c>
      <c r="B24" t="s">
        <v>133</v>
      </c>
      <c r="C24" s="2">
        <v>13</v>
      </c>
      <c r="D24" s="2">
        <v>2</v>
      </c>
      <c r="E24" s="2"/>
      <c r="F24" s="2">
        <v>2</v>
      </c>
      <c r="G24" s="2">
        <v>3</v>
      </c>
      <c r="H24" s="2">
        <v>2</v>
      </c>
      <c r="I24" s="2">
        <v>2</v>
      </c>
      <c r="J24" s="2">
        <v>1</v>
      </c>
      <c r="K24" s="2"/>
      <c r="L24" s="2"/>
      <c r="M24" s="2">
        <v>1</v>
      </c>
      <c r="N24" s="2">
        <f t="shared" si="1"/>
        <v>13</v>
      </c>
      <c r="O24" s="4" t="s">
        <v>220</v>
      </c>
    </row>
    <row r="25" spans="1:15" ht="12.75">
      <c r="A25" s="5">
        <v>40571</v>
      </c>
      <c r="B25" t="s">
        <v>34</v>
      </c>
      <c r="C25" s="2">
        <v>14</v>
      </c>
      <c r="D25" s="2">
        <v>6</v>
      </c>
      <c r="E25" s="2"/>
      <c r="F25" s="2">
        <v>3</v>
      </c>
      <c r="G25" s="2">
        <v>3</v>
      </c>
      <c r="H25" s="2">
        <v>2</v>
      </c>
      <c r="I25" s="2"/>
      <c r="J25" s="2"/>
      <c r="K25" s="2"/>
      <c r="L25" s="2"/>
      <c r="M25" s="2"/>
      <c r="N25" s="2">
        <f t="shared" si="1"/>
        <v>14</v>
      </c>
      <c r="O25" s="4" t="s">
        <v>220</v>
      </c>
    </row>
    <row r="26" spans="1:15" ht="12.75">
      <c r="A26" s="5">
        <v>40578</v>
      </c>
      <c r="B26" s="7" t="s">
        <v>36</v>
      </c>
      <c r="C26" s="2">
        <v>14</v>
      </c>
      <c r="D26" s="2">
        <v>6</v>
      </c>
      <c r="E26" s="2"/>
      <c r="F26" s="2">
        <v>1</v>
      </c>
      <c r="G26" s="2">
        <v>4</v>
      </c>
      <c r="H26" s="2">
        <v>3</v>
      </c>
      <c r="I26" s="2"/>
      <c r="J26" s="2"/>
      <c r="K26" s="2"/>
      <c r="L26" s="2"/>
      <c r="M26" s="2"/>
      <c r="N26" s="2">
        <f t="shared" si="1"/>
        <v>14</v>
      </c>
      <c r="O26" s="4" t="s">
        <v>220</v>
      </c>
    </row>
    <row r="27" spans="1:15" ht="12.75">
      <c r="A27" s="5">
        <v>40584</v>
      </c>
      <c r="B27" s="7" t="s">
        <v>134</v>
      </c>
      <c r="C27" s="2">
        <v>12</v>
      </c>
      <c r="D27" s="2">
        <v>3</v>
      </c>
      <c r="E27" s="2"/>
      <c r="F27" s="2">
        <v>2</v>
      </c>
      <c r="G27" s="2">
        <v>3</v>
      </c>
      <c r="H27" s="2">
        <v>1</v>
      </c>
      <c r="I27" s="2"/>
      <c r="J27" s="2"/>
      <c r="K27" s="2">
        <v>3</v>
      </c>
      <c r="L27" s="2"/>
      <c r="M27" s="2"/>
      <c r="N27" s="2">
        <f t="shared" si="1"/>
        <v>12</v>
      </c>
      <c r="O27" s="4" t="s">
        <v>220</v>
      </c>
    </row>
    <row r="28" spans="1:15" ht="12.75">
      <c r="A28" s="5">
        <v>40586</v>
      </c>
      <c r="B28" s="7" t="s">
        <v>32</v>
      </c>
      <c r="C28" s="2">
        <v>9</v>
      </c>
      <c r="D28" s="2">
        <v>2</v>
      </c>
      <c r="E28" s="2">
        <v>1</v>
      </c>
      <c r="F28" s="2">
        <v>1</v>
      </c>
      <c r="G28" s="2">
        <v>4</v>
      </c>
      <c r="H28" s="2"/>
      <c r="I28" s="2"/>
      <c r="J28" s="2"/>
      <c r="K28" s="2">
        <v>1</v>
      </c>
      <c r="L28" s="2"/>
      <c r="M28" s="2"/>
      <c r="N28" s="2">
        <f t="shared" si="1"/>
        <v>9</v>
      </c>
      <c r="O28" s="4" t="s">
        <v>220</v>
      </c>
    </row>
    <row r="29" spans="1:15" ht="12.75">
      <c r="A29" s="5">
        <v>40591</v>
      </c>
      <c r="B29" t="s">
        <v>42</v>
      </c>
      <c r="C29" s="2">
        <v>11</v>
      </c>
      <c r="D29" s="2">
        <v>6</v>
      </c>
      <c r="E29" s="2"/>
      <c r="F29" s="2">
        <v>2</v>
      </c>
      <c r="G29" s="2">
        <v>1</v>
      </c>
      <c r="H29" s="2"/>
      <c r="I29" s="2"/>
      <c r="J29" s="2"/>
      <c r="K29" s="2">
        <v>1</v>
      </c>
      <c r="L29" s="2"/>
      <c r="M29" s="2">
        <v>1</v>
      </c>
      <c r="N29" s="2">
        <f t="shared" si="1"/>
        <v>11</v>
      </c>
      <c r="O29" s="4" t="s">
        <v>220</v>
      </c>
    </row>
    <row r="30" spans="1:15" ht="12.75">
      <c r="A30" s="5">
        <v>40593</v>
      </c>
      <c r="B30" t="s">
        <v>35</v>
      </c>
      <c r="C30" s="2">
        <v>12</v>
      </c>
      <c r="D30" s="2">
        <v>2</v>
      </c>
      <c r="E30" s="2">
        <v>1</v>
      </c>
      <c r="F30" s="2">
        <v>5</v>
      </c>
      <c r="G30" s="2">
        <v>4</v>
      </c>
      <c r="H30" s="2"/>
      <c r="I30" s="2"/>
      <c r="J30" s="2"/>
      <c r="K30" s="2"/>
      <c r="L30" s="2"/>
      <c r="M30" s="2"/>
      <c r="N30" s="2">
        <f t="shared" si="1"/>
        <v>12</v>
      </c>
      <c r="O30" s="4" t="s">
        <v>220</v>
      </c>
    </row>
    <row r="31" spans="1:15" ht="12.75">
      <c r="A31" s="5">
        <v>40598</v>
      </c>
      <c r="B31" s="7" t="s">
        <v>135</v>
      </c>
      <c r="C31" s="2">
        <v>13</v>
      </c>
      <c r="D31" s="2">
        <v>3</v>
      </c>
      <c r="E31" s="2"/>
      <c r="F31" s="2">
        <v>4</v>
      </c>
      <c r="G31" s="2">
        <v>3</v>
      </c>
      <c r="H31" s="2"/>
      <c r="I31" s="2">
        <v>2</v>
      </c>
      <c r="J31" s="2"/>
      <c r="K31" s="2"/>
      <c r="L31" s="2"/>
      <c r="M31" s="2">
        <v>1</v>
      </c>
      <c r="N31" s="2">
        <f t="shared" si="1"/>
        <v>13</v>
      </c>
      <c r="O31" s="4" t="s">
        <v>220</v>
      </c>
    </row>
    <row r="32" spans="1:15" ht="12.75">
      <c r="A32" s="5">
        <v>40600</v>
      </c>
      <c r="B32" s="7" t="s">
        <v>40</v>
      </c>
      <c r="C32" s="2">
        <v>6</v>
      </c>
      <c r="D32" s="2">
        <v>1</v>
      </c>
      <c r="E32" s="2">
        <v>1</v>
      </c>
      <c r="F32" s="2">
        <v>2</v>
      </c>
      <c r="G32" s="2">
        <v>1</v>
      </c>
      <c r="H32" s="2">
        <v>1</v>
      </c>
      <c r="I32" s="2"/>
      <c r="J32" s="2"/>
      <c r="K32" s="2"/>
      <c r="L32" s="2"/>
      <c r="M32" s="2"/>
      <c r="N32" s="2">
        <f t="shared" si="1"/>
        <v>6</v>
      </c>
      <c r="O32" s="4" t="s">
        <v>220</v>
      </c>
    </row>
    <row r="33" spans="1:15" ht="12.75">
      <c r="A33" s="5">
        <v>40606</v>
      </c>
      <c r="B33" s="4" t="s">
        <v>227</v>
      </c>
      <c r="C33" s="2">
        <v>14</v>
      </c>
      <c r="D33" s="2">
        <v>1</v>
      </c>
      <c r="E33" s="2"/>
      <c r="F33" s="2">
        <v>4</v>
      </c>
      <c r="G33" s="2">
        <v>2</v>
      </c>
      <c r="H33" s="2">
        <v>4</v>
      </c>
      <c r="I33" s="2">
        <v>1</v>
      </c>
      <c r="J33" s="2"/>
      <c r="K33" s="2">
        <v>1</v>
      </c>
      <c r="L33" s="2"/>
      <c r="M33" s="2">
        <v>1</v>
      </c>
      <c r="N33" s="2">
        <f t="shared" si="1"/>
        <v>14</v>
      </c>
      <c r="O33" s="4" t="s">
        <v>220</v>
      </c>
    </row>
    <row r="34" spans="1:15" ht="12.75">
      <c r="A34" s="5">
        <v>40607</v>
      </c>
      <c r="B34" s="4" t="s">
        <v>228</v>
      </c>
      <c r="C34" s="2">
        <v>16</v>
      </c>
      <c r="D34" s="2">
        <v>5</v>
      </c>
      <c r="E34" s="2">
        <v>1</v>
      </c>
      <c r="F34" s="2">
        <v>2</v>
      </c>
      <c r="G34" s="2">
        <v>3</v>
      </c>
      <c r="H34" s="2">
        <v>3</v>
      </c>
      <c r="I34" s="2">
        <v>2</v>
      </c>
      <c r="J34" s="2"/>
      <c r="K34" s="2"/>
      <c r="L34" s="2"/>
      <c r="M34" s="2"/>
      <c r="N34" s="2">
        <f t="shared" si="1"/>
        <v>16</v>
      </c>
      <c r="O34" s="4" t="s">
        <v>220</v>
      </c>
    </row>
    <row r="35" spans="1:15" ht="12.75">
      <c r="A35" s="5">
        <v>40621</v>
      </c>
      <c r="B35" s="4" t="s">
        <v>229</v>
      </c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>
        <f t="shared" si="1"/>
        <v>0</v>
      </c>
      <c r="O35" s="4"/>
    </row>
    <row r="36" spans="1:15" ht="12.75">
      <c r="A36" s="5"/>
      <c r="B36" s="4" t="s">
        <v>225</v>
      </c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>
        <f t="shared" si="1"/>
        <v>0</v>
      </c>
      <c r="O36" s="4"/>
    </row>
    <row r="37" spans="1:14" ht="12.75">
      <c r="A37" s="1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</row>
    <row r="38" spans="1:14" ht="12.75">
      <c r="A38" s="6" t="s">
        <v>223</v>
      </c>
      <c r="C38" s="2">
        <f aca="true" t="shared" si="2" ref="C38:N38">SUM(C3:C37)</f>
        <v>327</v>
      </c>
      <c r="D38" s="2">
        <f t="shared" si="2"/>
        <v>93</v>
      </c>
      <c r="E38" s="2">
        <f t="shared" si="2"/>
        <v>9</v>
      </c>
      <c r="F38" s="2">
        <f t="shared" si="2"/>
        <v>66</v>
      </c>
      <c r="G38" s="2">
        <f t="shared" si="2"/>
        <v>73</v>
      </c>
      <c r="H38" s="2">
        <f t="shared" si="2"/>
        <v>30</v>
      </c>
      <c r="I38" s="2">
        <f t="shared" si="2"/>
        <v>24</v>
      </c>
      <c r="J38" s="2">
        <f t="shared" si="2"/>
        <v>5</v>
      </c>
      <c r="K38" s="2">
        <f t="shared" si="2"/>
        <v>7</v>
      </c>
      <c r="L38" s="2">
        <f t="shared" si="2"/>
        <v>1</v>
      </c>
      <c r="M38" s="2">
        <f t="shared" si="2"/>
        <v>19</v>
      </c>
      <c r="N38" s="2">
        <f t="shared" si="2"/>
        <v>327</v>
      </c>
    </row>
    <row r="39" ht="12.75">
      <c r="A39" s="1"/>
    </row>
    <row r="40" spans="1:7" ht="12.75">
      <c r="A40" s="1"/>
      <c r="B40" s="4" t="s">
        <v>224</v>
      </c>
      <c r="D40">
        <f>D38+'2009-2010'!D38</f>
        <v>155</v>
      </c>
      <c r="F40">
        <f>F38+'2009-2010'!G38+'2008-2009'!G37+'2007-2008'!H37</f>
        <v>139</v>
      </c>
      <c r="G40">
        <f>G38+'2009-2010'!H38+'2008-2009'!H37</f>
        <v>121</v>
      </c>
    </row>
    <row r="41" spans="1:3" ht="12.75">
      <c r="A41" s="1"/>
      <c r="B41" s="4" t="s">
        <v>226</v>
      </c>
      <c r="C41" s="9">
        <f>C38/COUNT(C3:C36)</f>
        <v>10.21875</v>
      </c>
    </row>
    <row r="44" spans="1:3" ht="12.75">
      <c r="A44" s="1"/>
      <c r="B44" t="s">
        <v>222</v>
      </c>
      <c r="C44">
        <f>C38+'2009-2010'!C38+'2008-2009'!C37+'2007-2008'!C37</f>
        <v>1078</v>
      </c>
    </row>
  </sheetData>
  <sheetProtection/>
  <printOptions/>
  <pageMargins left="0.75" right="0.75" top="1" bottom="1" header="0.5" footer="0.5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P46"/>
  <sheetViews>
    <sheetView zoomScalePageLayoutView="0" workbookViewId="0" topLeftCell="A1">
      <pane ySplit="2" topLeftCell="BM3" activePane="bottomLeft" state="frozen"/>
      <selection pane="topLeft" activeCell="A1" sqref="A1"/>
      <selection pane="bottomLeft" activeCell="B47" sqref="B47"/>
    </sheetView>
  </sheetViews>
  <sheetFormatPr defaultColWidth="9.140625" defaultRowHeight="12.75"/>
  <cols>
    <col min="1" max="1" width="12.421875" style="0" bestFit="1" customWidth="1"/>
    <col min="2" max="2" width="17.421875" style="0" bestFit="1" customWidth="1"/>
    <col min="3" max="5" width="4.7109375" style="0" bestFit="1" customWidth="1"/>
    <col min="6" max="6" width="6.140625" style="0" bestFit="1" customWidth="1"/>
    <col min="7" max="7" width="4.00390625" style="0" bestFit="1" customWidth="1"/>
    <col min="8" max="8" width="5.57421875" style="0" bestFit="1" customWidth="1"/>
    <col min="9" max="9" width="4.57421875" style="0" bestFit="1" customWidth="1"/>
    <col min="10" max="10" width="6.28125" style="0" bestFit="1" customWidth="1"/>
    <col min="11" max="11" width="4.00390625" style="0" bestFit="1" customWidth="1"/>
    <col min="12" max="12" width="3.140625" style="0" bestFit="1" customWidth="1"/>
    <col min="13" max="13" width="4.00390625" style="0" bestFit="1" customWidth="1"/>
    <col min="14" max="14" width="5.421875" style="0" bestFit="1" customWidth="1"/>
    <col min="15" max="15" width="4.00390625" style="0" bestFit="1" customWidth="1"/>
    <col min="16" max="16" width="5.00390625" style="0" customWidth="1"/>
    <col min="17" max="17" width="33.8515625" style="0" bestFit="1" customWidth="1"/>
  </cols>
  <sheetData>
    <row r="1" spans="1:2" ht="12.75">
      <c r="A1" t="s">
        <v>86</v>
      </c>
      <c r="B1" s="4" t="s">
        <v>113</v>
      </c>
    </row>
    <row r="2" spans="1:14" ht="12.75">
      <c r="A2" t="s">
        <v>15</v>
      </c>
      <c r="B2" t="s">
        <v>16</v>
      </c>
      <c r="C2" t="s">
        <v>107</v>
      </c>
      <c r="D2" t="s">
        <v>108</v>
      </c>
      <c r="E2" t="s">
        <v>106</v>
      </c>
      <c r="F2" t="s">
        <v>1</v>
      </c>
      <c r="G2" t="s">
        <v>104</v>
      </c>
      <c r="H2" t="s">
        <v>105</v>
      </c>
      <c r="I2" t="s">
        <v>5</v>
      </c>
      <c r="J2" t="s">
        <v>6</v>
      </c>
      <c r="K2" t="s">
        <v>109</v>
      </c>
      <c r="L2" t="s">
        <v>110</v>
      </c>
      <c r="M2" t="s">
        <v>111</v>
      </c>
      <c r="N2" t="s">
        <v>112</v>
      </c>
    </row>
    <row r="3" spans="1:15" ht="12.75">
      <c r="A3" s="1">
        <v>40495</v>
      </c>
      <c r="B3" t="s">
        <v>87</v>
      </c>
      <c r="C3" s="2">
        <v>9</v>
      </c>
      <c r="D3" s="2">
        <v>2</v>
      </c>
      <c r="E3" s="2">
        <v>2</v>
      </c>
      <c r="F3" s="2">
        <v>3</v>
      </c>
      <c r="G3" s="2"/>
      <c r="H3" s="2">
        <v>2</v>
      </c>
      <c r="I3" s="2"/>
      <c r="J3" s="2"/>
      <c r="K3" s="2"/>
      <c r="L3" s="2"/>
      <c r="M3" s="2"/>
      <c r="N3" s="2"/>
      <c r="O3" s="2">
        <f aca="true" t="shared" si="0" ref="O3:O10">SUM(D3:N3)</f>
        <v>9</v>
      </c>
    </row>
    <row r="4" spans="1:15" ht="12.75">
      <c r="A4" s="1">
        <v>40498</v>
      </c>
      <c r="B4" t="s">
        <v>88</v>
      </c>
      <c r="C4" s="2">
        <v>6</v>
      </c>
      <c r="D4" s="2"/>
      <c r="E4" s="2">
        <v>2</v>
      </c>
      <c r="F4" s="2">
        <v>2</v>
      </c>
      <c r="G4" s="2"/>
      <c r="H4" s="2"/>
      <c r="I4" s="2"/>
      <c r="J4" s="2"/>
      <c r="K4" s="2">
        <v>2</v>
      </c>
      <c r="L4" s="2"/>
      <c r="M4" s="2"/>
      <c r="N4" s="2"/>
      <c r="O4" s="2">
        <f t="shared" si="0"/>
        <v>6</v>
      </c>
    </row>
    <row r="5" spans="1:15" ht="12.75">
      <c r="A5" s="1">
        <v>40501</v>
      </c>
      <c r="B5" t="s">
        <v>89</v>
      </c>
      <c r="C5" s="2">
        <v>7</v>
      </c>
      <c r="D5" s="2">
        <v>2</v>
      </c>
      <c r="E5" s="2">
        <v>2</v>
      </c>
      <c r="F5" s="2">
        <v>2</v>
      </c>
      <c r="G5" s="2"/>
      <c r="H5" s="2"/>
      <c r="I5" s="2"/>
      <c r="J5" s="2"/>
      <c r="K5" s="2">
        <v>1</v>
      </c>
      <c r="L5" s="2"/>
      <c r="M5" s="2"/>
      <c r="N5" s="2"/>
      <c r="O5" s="2">
        <f t="shared" si="0"/>
        <v>7</v>
      </c>
    </row>
    <row r="6" spans="1:15" ht="12.75">
      <c r="A6" s="1">
        <v>40504</v>
      </c>
      <c r="B6" t="s">
        <v>90</v>
      </c>
      <c r="C6" s="2">
        <v>11</v>
      </c>
      <c r="D6" s="2">
        <v>5</v>
      </c>
      <c r="E6" s="2">
        <v>1</v>
      </c>
      <c r="F6" s="2">
        <v>2</v>
      </c>
      <c r="G6" s="2">
        <v>2</v>
      </c>
      <c r="H6" s="2"/>
      <c r="I6" s="2"/>
      <c r="J6" s="2"/>
      <c r="K6" s="2">
        <v>1</v>
      </c>
      <c r="L6" s="2"/>
      <c r="M6" s="2"/>
      <c r="N6" s="2"/>
      <c r="O6" s="2">
        <f t="shared" si="0"/>
        <v>11</v>
      </c>
    </row>
    <row r="7" spans="1:15" ht="12.75">
      <c r="A7" s="1">
        <v>40507</v>
      </c>
      <c r="B7" t="s">
        <v>91</v>
      </c>
      <c r="C7" s="2">
        <v>16</v>
      </c>
      <c r="D7" s="2">
        <v>4</v>
      </c>
      <c r="E7" s="2">
        <v>2</v>
      </c>
      <c r="F7" s="2">
        <v>1</v>
      </c>
      <c r="G7" s="2"/>
      <c r="H7" s="2">
        <v>6</v>
      </c>
      <c r="I7" s="2"/>
      <c r="J7" s="2">
        <v>1</v>
      </c>
      <c r="K7" s="2">
        <v>2</v>
      </c>
      <c r="L7" s="2"/>
      <c r="M7" s="2"/>
      <c r="N7" s="2"/>
      <c r="O7" s="2">
        <f t="shared" si="0"/>
        <v>16</v>
      </c>
    </row>
    <row r="8" spans="1:15" ht="12.75">
      <c r="A8" s="1">
        <v>40511</v>
      </c>
      <c r="B8" t="s">
        <v>92</v>
      </c>
      <c r="C8" s="2">
        <v>12</v>
      </c>
      <c r="D8" s="2">
        <v>3</v>
      </c>
      <c r="E8" s="2">
        <v>2</v>
      </c>
      <c r="F8" s="2">
        <v>1</v>
      </c>
      <c r="G8" s="2">
        <v>3</v>
      </c>
      <c r="H8" s="2">
        <v>1</v>
      </c>
      <c r="I8" s="2"/>
      <c r="J8" s="2"/>
      <c r="K8" s="2">
        <v>2</v>
      </c>
      <c r="L8" s="2"/>
      <c r="M8" s="2"/>
      <c r="N8" s="2"/>
      <c r="O8" s="2">
        <f t="shared" si="0"/>
        <v>12</v>
      </c>
    </row>
    <row r="9" spans="1:15" ht="12.75">
      <c r="A9" s="1">
        <v>40513</v>
      </c>
      <c r="B9" t="s">
        <v>27</v>
      </c>
      <c r="C9" s="2">
        <v>14</v>
      </c>
      <c r="D9" s="2">
        <v>3</v>
      </c>
      <c r="E9" s="2">
        <v>4</v>
      </c>
      <c r="F9" s="2">
        <v>3</v>
      </c>
      <c r="G9" s="2"/>
      <c r="H9" s="2">
        <v>3</v>
      </c>
      <c r="I9" s="2"/>
      <c r="J9" s="2"/>
      <c r="K9" s="2">
        <v>1</v>
      </c>
      <c r="L9" s="2"/>
      <c r="M9" s="2"/>
      <c r="N9" s="2"/>
      <c r="O9" s="2">
        <f t="shared" si="0"/>
        <v>14</v>
      </c>
    </row>
    <row r="10" spans="1:15" ht="12.75">
      <c r="A10" s="1">
        <v>40516</v>
      </c>
      <c r="B10" t="s">
        <v>28</v>
      </c>
      <c r="C10" s="2">
        <v>8</v>
      </c>
      <c r="D10" s="2">
        <v>1</v>
      </c>
      <c r="E10" s="2">
        <v>1</v>
      </c>
      <c r="F10" s="2">
        <v>1</v>
      </c>
      <c r="G10" s="2"/>
      <c r="H10" s="2">
        <v>3</v>
      </c>
      <c r="I10" s="2"/>
      <c r="J10" s="2">
        <v>1</v>
      </c>
      <c r="K10" s="2">
        <v>1</v>
      </c>
      <c r="L10" s="2"/>
      <c r="M10" s="2"/>
      <c r="N10" s="2"/>
      <c r="O10" s="2">
        <f t="shared" si="0"/>
        <v>8</v>
      </c>
    </row>
    <row r="11" spans="1:15" ht="12.75">
      <c r="A11" s="1">
        <v>40518</v>
      </c>
      <c r="B11" t="s">
        <v>93</v>
      </c>
      <c r="C11" s="2">
        <v>13</v>
      </c>
      <c r="D11" s="2">
        <v>4</v>
      </c>
      <c r="E11" s="2">
        <v>1</v>
      </c>
      <c r="F11" s="2"/>
      <c r="G11" s="2"/>
      <c r="H11" s="2">
        <v>1</v>
      </c>
      <c r="I11" s="2">
        <v>1</v>
      </c>
      <c r="J11" s="2">
        <v>3</v>
      </c>
      <c r="K11" s="2">
        <v>2</v>
      </c>
      <c r="L11" s="2"/>
      <c r="M11" s="2"/>
      <c r="N11" s="2">
        <v>1</v>
      </c>
      <c r="O11" s="2">
        <f>SUM(D11:N11)</f>
        <v>13</v>
      </c>
    </row>
    <row r="12" spans="1:15" ht="12.75">
      <c r="A12" s="1">
        <v>40523</v>
      </c>
      <c r="B12" t="s">
        <v>19</v>
      </c>
      <c r="C12" s="2">
        <v>7</v>
      </c>
      <c r="D12" s="2">
        <v>3</v>
      </c>
      <c r="E12" s="2">
        <v>1</v>
      </c>
      <c r="F12" s="2">
        <v>2</v>
      </c>
      <c r="G12" s="2"/>
      <c r="H12" s="2"/>
      <c r="I12" s="2"/>
      <c r="J12" s="2"/>
      <c r="K12" s="2">
        <v>1</v>
      </c>
      <c r="L12" s="2"/>
      <c r="M12" s="2"/>
      <c r="N12" s="2"/>
      <c r="O12" s="2">
        <f aca="true" t="shared" si="1" ref="O12:O36">SUM(D12:N12)</f>
        <v>7</v>
      </c>
    </row>
    <row r="13" spans="1:15" ht="12.75">
      <c r="A13" s="1">
        <v>40525</v>
      </c>
      <c r="B13" t="s">
        <v>94</v>
      </c>
      <c r="C13" s="2">
        <v>4</v>
      </c>
      <c r="D13" s="2">
        <v>1</v>
      </c>
      <c r="E13" s="2"/>
      <c r="F13" s="2"/>
      <c r="G13" s="2"/>
      <c r="H13" s="2">
        <v>1</v>
      </c>
      <c r="I13" s="2"/>
      <c r="J13" s="2">
        <v>1</v>
      </c>
      <c r="K13" s="2">
        <v>1</v>
      </c>
      <c r="L13" s="2"/>
      <c r="M13" s="2"/>
      <c r="N13" s="2"/>
      <c r="O13" s="2">
        <f t="shared" si="1"/>
        <v>4</v>
      </c>
    </row>
    <row r="14" spans="1:15" ht="12.75">
      <c r="A14" s="1">
        <v>40531</v>
      </c>
      <c r="B14" t="s">
        <v>95</v>
      </c>
      <c r="C14" s="2">
        <v>5</v>
      </c>
      <c r="D14" s="2"/>
      <c r="E14" s="2">
        <v>2</v>
      </c>
      <c r="F14" s="2"/>
      <c r="G14" s="2"/>
      <c r="H14" s="2"/>
      <c r="I14" s="2"/>
      <c r="J14" s="2">
        <v>1</v>
      </c>
      <c r="K14" s="2">
        <v>2</v>
      </c>
      <c r="L14" s="2"/>
      <c r="M14" s="2"/>
      <c r="N14" s="2"/>
      <c r="O14" s="2">
        <f t="shared" si="1"/>
        <v>5</v>
      </c>
    </row>
    <row r="15" spans="1:15" ht="12.75">
      <c r="A15" s="1">
        <v>40532</v>
      </c>
      <c r="B15" t="s">
        <v>96</v>
      </c>
      <c r="C15" s="2">
        <v>8</v>
      </c>
      <c r="D15" s="2">
        <v>2</v>
      </c>
      <c r="E15" s="2">
        <v>2</v>
      </c>
      <c r="F15" s="2">
        <v>2</v>
      </c>
      <c r="G15" s="2"/>
      <c r="H15" s="2">
        <v>1</v>
      </c>
      <c r="I15" s="2"/>
      <c r="J15" s="2"/>
      <c r="K15" s="2">
        <v>1</v>
      </c>
      <c r="L15" s="2"/>
      <c r="M15" s="2"/>
      <c r="N15" s="2"/>
      <c r="O15" s="2">
        <f t="shared" si="1"/>
        <v>8</v>
      </c>
    </row>
    <row r="16" spans="1:15" ht="12.75">
      <c r="A16" s="1">
        <v>40539</v>
      </c>
      <c r="B16" t="s">
        <v>97</v>
      </c>
      <c r="C16" s="2">
        <v>8</v>
      </c>
      <c r="D16" s="2"/>
      <c r="E16" s="2">
        <v>2</v>
      </c>
      <c r="F16" s="2"/>
      <c r="G16" s="2">
        <v>1</v>
      </c>
      <c r="H16" s="2"/>
      <c r="I16" s="2"/>
      <c r="J16" s="2">
        <v>2</v>
      </c>
      <c r="K16" s="2">
        <v>3</v>
      </c>
      <c r="L16" s="2"/>
      <c r="M16" s="2"/>
      <c r="N16" s="2"/>
      <c r="O16" s="2">
        <f t="shared" si="1"/>
        <v>8</v>
      </c>
    </row>
    <row r="17" spans="1:15" ht="12.75">
      <c r="A17" s="1">
        <v>40542</v>
      </c>
      <c r="B17" t="s">
        <v>98</v>
      </c>
      <c r="C17" s="2">
        <v>12</v>
      </c>
      <c r="D17" s="2">
        <v>1</v>
      </c>
      <c r="E17" s="2">
        <v>3</v>
      </c>
      <c r="F17" s="2">
        <v>3</v>
      </c>
      <c r="G17" s="2"/>
      <c r="H17" s="2">
        <v>1</v>
      </c>
      <c r="I17" s="2"/>
      <c r="J17" s="2"/>
      <c r="K17" s="2">
        <v>4</v>
      </c>
      <c r="L17" s="2"/>
      <c r="M17" s="2"/>
      <c r="N17" s="2"/>
      <c r="O17" s="2">
        <f t="shared" si="1"/>
        <v>12</v>
      </c>
    </row>
    <row r="18" spans="1:15" ht="12.75">
      <c r="A18" s="1">
        <v>40187</v>
      </c>
      <c r="B18" t="s">
        <v>36</v>
      </c>
      <c r="C18" s="2">
        <v>9</v>
      </c>
      <c r="D18" s="2">
        <v>2</v>
      </c>
      <c r="E18" s="2">
        <v>3</v>
      </c>
      <c r="F18" s="2">
        <v>1</v>
      </c>
      <c r="G18" s="2"/>
      <c r="H18" s="2">
        <v>2</v>
      </c>
      <c r="I18" s="2"/>
      <c r="J18" s="2">
        <v>1</v>
      </c>
      <c r="K18" s="2"/>
      <c r="L18" s="2"/>
      <c r="M18" s="2"/>
      <c r="N18" s="2"/>
      <c r="O18" s="2">
        <f t="shared" si="1"/>
        <v>9</v>
      </c>
    </row>
    <row r="19" spans="1:15" ht="12.75">
      <c r="A19" s="1">
        <v>40192</v>
      </c>
      <c r="B19" t="s">
        <v>78</v>
      </c>
      <c r="C19" s="2">
        <v>6</v>
      </c>
      <c r="D19" s="2">
        <v>3</v>
      </c>
      <c r="E19" s="2"/>
      <c r="F19" s="2"/>
      <c r="G19" s="2">
        <v>3</v>
      </c>
      <c r="H19" s="2"/>
      <c r="I19" s="2"/>
      <c r="J19" s="2"/>
      <c r="K19" s="2"/>
      <c r="L19" s="2"/>
      <c r="M19" s="2"/>
      <c r="N19" s="2"/>
      <c r="O19" s="2">
        <f t="shared" si="1"/>
        <v>6</v>
      </c>
    </row>
    <row r="20" spans="1:15" ht="12.75">
      <c r="A20" s="1">
        <v>40194</v>
      </c>
      <c r="B20" t="s">
        <v>40</v>
      </c>
      <c r="C20" s="2">
        <v>7</v>
      </c>
      <c r="D20" s="2">
        <v>2</v>
      </c>
      <c r="E20" s="2">
        <v>3</v>
      </c>
      <c r="F20" s="2"/>
      <c r="G20" s="2"/>
      <c r="H20" s="2">
        <v>1</v>
      </c>
      <c r="I20" s="2"/>
      <c r="J20" s="2"/>
      <c r="K20" s="2">
        <v>1</v>
      </c>
      <c r="L20" s="2"/>
      <c r="M20" s="2"/>
      <c r="N20" s="2"/>
      <c r="O20" s="2">
        <f t="shared" si="1"/>
        <v>7</v>
      </c>
    </row>
    <row r="21" spans="1:15" ht="12.75">
      <c r="A21" s="1">
        <v>40199</v>
      </c>
      <c r="B21" t="s">
        <v>38</v>
      </c>
      <c r="C21" s="2">
        <v>9</v>
      </c>
      <c r="D21" s="2"/>
      <c r="E21" s="2">
        <v>5</v>
      </c>
      <c r="F21" s="2"/>
      <c r="G21" s="2"/>
      <c r="H21" s="2">
        <v>1</v>
      </c>
      <c r="I21" s="2"/>
      <c r="J21" s="2">
        <v>2</v>
      </c>
      <c r="K21" s="2">
        <v>1</v>
      </c>
      <c r="L21" s="2"/>
      <c r="M21" s="2"/>
      <c r="N21" s="2"/>
      <c r="O21" s="2">
        <f t="shared" si="1"/>
        <v>9</v>
      </c>
    </row>
    <row r="22" spans="1:15" ht="12.75">
      <c r="A22" s="1">
        <v>40201</v>
      </c>
      <c r="B22" t="s">
        <v>99</v>
      </c>
      <c r="C22" s="2">
        <v>15</v>
      </c>
      <c r="D22" s="2">
        <v>1</v>
      </c>
      <c r="E22" s="2">
        <v>2</v>
      </c>
      <c r="F22" s="2">
        <v>6</v>
      </c>
      <c r="G22" s="2">
        <v>1</v>
      </c>
      <c r="H22" s="2"/>
      <c r="I22" s="2"/>
      <c r="J22" s="2">
        <v>1</v>
      </c>
      <c r="K22" s="2">
        <v>4</v>
      </c>
      <c r="L22" s="2"/>
      <c r="M22" s="2"/>
      <c r="N22" s="2"/>
      <c r="O22" s="2">
        <f t="shared" si="1"/>
        <v>15</v>
      </c>
    </row>
    <row r="23" spans="1:15" ht="12.75">
      <c r="A23" s="1">
        <v>40206</v>
      </c>
      <c r="B23" t="s">
        <v>37</v>
      </c>
      <c r="C23" s="2">
        <v>8</v>
      </c>
      <c r="D23" s="2"/>
      <c r="E23" s="2">
        <v>2</v>
      </c>
      <c r="F23" s="2">
        <v>2</v>
      </c>
      <c r="G23" s="2">
        <v>2</v>
      </c>
      <c r="H23" s="2">
        <v>1</v>
      </c>
      <c r="I23" s="2"/>
      <c r="J23" s="2"/>
      <c r="K23" s="2"/>
      <c r="L23" s="2"/>
      <c r="M23" s="2"/>
      <c r="N23" s="2">
        <v>1</v>
      </c>
      <c r="O23" s="2">
        <f t="shared" si="1"/>
        <v>8</v>
      </c>
    </row>
    <row r="24" spans="1:15" ht="12.75">
      <c r="A24" s="1">
        <v>40208</v>
      </c>
      <c r="B24" t="s">
        <v>100</v>
      </c>
      <c r="C24" s="2">
        <v>11</v>
      </c>
      <c r="D24" s="2"/>
      <c r="E24" s="2">
        <v>2</v>
      </c>
      <c r="F24" s="2">
        <v>3</v>
      </c>
      <c r="G24" s="2">
        <v>4</v>
      </c>
      <c r="H24" s="2">
        <v>1</v>
      </c>
      <c r="I24" s="2"/>
      <c r="J24" s="2"/>
      <c r="K24" s="2">
        <v>1</v>
      </c>
      <c r="L24" s="2"/>
      <c r="M24" s="2"/>
      <c r="N24" s="2"/>
      <c r="O24" s="2">
        <f t="shared" si="1"/>
        <v>11</v>
      </c>
    </row>
    <row r="25" spans="1:15" ht="12.75">
      <c r="A25" s="1">
        <v>40215</v>
      </c>
      <c r="B25" t="s">
        <v>41</v>
      </c>
      <c r="C25" s="2">
        <v>8</v>
      </c>
      <c r="D25" s="2">
        <v>2</v>
      </c>
      <c r="E25" s="2">
        <v>3</v>
      </c>
      <c r="F25" s="2">
        <v>1</v>
      </c>
      <c r="G25" s="2"/>
      <c r="H25" s="2"/>
      <c r="I25" s="2"/>
      <c r="J25" s="2"/>
      <c r="K25" s="2">
        <v>2</v>
      </c>
      <c r="L25" s="2"/>
      <c r="M25" s="2"/>
      <c r="N25" s="2"/>
      <c r="O25" s="2">
        <f t="shared" si="1"/>
        <v>8</v>
      </c>
    </row>
    <row r="26" spans="1:15" ht="12.75">
      <c r="A26" s="1">
        <v>40220</v>
      </c>
      <c r="B26" t="s">
        <v>77</v>
      </c>
      <c r="C26" s="2">
        <v>11</v>
      </c>
      <c r="D26" s="2">
        <v>4</v>
      </c>
      <c r="E26" s="2">
        <v>2</v>
      </c>
      <c r="F26" s="2">
        <v>1</v>
      </c>
      <c r="G26" s="2"/>
      <c r="H26" s="2">
        <v>2</v>
      </c>
      <c r="I26" s="2"/>
      <c r="J26" s="2">
        <v>1</v>
      </c>
      <c r="K26" s="2">
        <v>1</v>
      </c>
      <c r="L26" s="2"/>
      <c r="M26" s="2"/>
      <c r="N26" s="2"/>
      <c r="O26" s="2">
        <f t="shared" si="1"/>
        <v>11</v>
      </c>
    </row>
    <row r="27" spans="1:15" ht="12.75">
      <c r="A27" s="1">
        <v>40222</v>
      </c>
      <c r="B27" t="s">
        <v>34</v>
      </c>
      <c r="C27" s="2">
        <v>9</v>
      </c>
      <c r="D27" s="2"/>
      <c r="E27" s="2">
        <v>1</v>
      </c>
      <c r="F27" s="2">
        <v>5</v>
      </c>
      <c r="G27" s="2"/>
      <c r="H27" s="2"/>
      <c r="I27" s="2"/>
      <c r="J27" s="2">
        <v>1</v>
      </c>
      <c r="K27" s="2">
        <v>2</v>
      </c>
      <c r="L27" s="2"/>
      <c r="M27" s="2"/>
      <c r="N27" s="2"/>
      <c r="O27" s="2">
        <f t="shared" si="1"/>
        <v>9</v>
      </c>
    </row>
    <row r="28" spans="1:15" ht="12.75">
      <c r="A28" s="1">
        <v>40227</v>
      </c>
      <c r="B28" t="s">
        <v>101</v>
      </c>
      <c r="C28" s="2">
        <v>8</v>
      </c>
      <c r="D28" s="2">
        <v>1</v>
      </c>
      <c r="E28" s="2"/>
      <c r="F28" s="2">
        <v>4</v>
      </c>
      <c r="G28" s="2">
        <v>1</v>
      </c>
      <c r="H28" s="2"/>
      <c r="I28" s="2"/>
      <c r="J28" s="2"/>
      <c r="K28" s="2">
        <v>2</v>
      </c>
      <c r="L28" s="2"/>
      <c r="M28" s="2"/>
      <c r="N28" s="2"/>
      <c r="O28" s="2">
        <f t="shared" si="1"/>
        <v>8</v>
      </c>
    </row>
    <row r="29" spans="1:15" ht="12.75">
      <c r="A29" s="1">
        <v>40229</v>
      </c>
      <c r="B29" t="s">
        <v>32</v>
      </c>
      <c r="C29" s="2">
        <v>9</v>
      </c>
      <c r="D29" s="2"/>
      <c r="E29" s="2">
        <v>2</v>
      </c>
      <c r="F29" s="2">
        <v>1</v>
      </c>
      <c r="G29" s="2"/>
      <c r="H29" s="2">
        <v>1</v>
      </c>
      <c r="I29" s="2"/>
      <c r="J29" s="2">
        <v>1</v>
      </c>
      <c r="K29" s="2">
        <v>4</v>
      </c>
      <c r="L29" s="2"/>
      <c r="M29" s="2"/>
      <c r="N29" s="2"/>
      <c r="O29" s="2">
        <f t="shared" si="1"/>
        <v>9</v>
      </c>
    </row>
    <row r="30" spans="1:15" ht="12.75">
      <c r="A30" s="1">
        <v>40234</v>
      </c>
      <c r="B30" t="s">
        <v>42</v>
      </c>
      <c r="C30" s="2">
        <v>14</v>
      </c>
      <c r="D30" s="2">
        <v>2</v>
      </c>
      <c r="E30" s="2"/>
      <c r="F30" s="2"/>
      <c r="G30" s="2">
        <v>1</v>
      </c>
      <c r="H30" s="2">
        <v>2</v>
      </c>
      <c r="I30" s="2">
        <v>2</v>
      </c>
      <c r="J30" s="2">
        <v>1</v>
      </c>
      <c r="K30" s="2">
        <v>5</v>
      </c>
      <c r="L30" s="2"/>
      <c r="M30" s="2"/>
      <c r="N30" s="2">
        <v>1</v>
      </c>
      <c r="O30" s="2">
        <f t="shared" si="1"/>
        <v>14</v>
      </c>
    </row>
    <row r="31" spans="1:15" ht="12.75">
      <c r="A31" s="1">
        <v>40236</v>
      </c>
      <c r="B31" t="s">
        <v>35</v>
      </c>
      <c r="C31" s="2">
        <v>9</v>
      </c>
      <c r="D31" s="2"/>
      <c r="E31" s="2">
        <v>1</v>
      </c>
      <c r="F31" s="2">
        <v>3</v>
      </c>
      <c r="G31" s="2"/>
      <c r="H31" s="2">
        <v>1</v>
      </c>
      <c r="I31" s="2"/>
      <c r="J31" s="2"/>
      <c r="K31" s="2">
        <v>4</v>
      </c>
      <c r="L31" s="2"/>
      <c r="M31" s="2"/>
      <c r="N31" s="2"/>
      <c r="O31" s="2">
        <f t="shared" si="1"/>
        <v>9</v>
      </c>
    </row>
    <row r="32" spans="1:16" ht="12.75">
      <c r="A32" s="1">
        <v>40244</v>
      </c>
      <c r="B32" s="4" t="s">
        <v>37</v>
      </c>
      <c r="C32" s="2">
        <v>8</v>
      </c>
      <c r="D32" s="2">
        <v>2</v>
      </c>
      <c r="E32" s="2">
        <v>2</v>
      </c>
      <c r="F32" s="2">
        <v>2</v>
      </c>
      <c r="G32" s="2">
        <v>2</v>
      </c>
      <c r="H32" s="2"/>
      <c r="I32" s="2"/>
      <c r="J32" s="2"/>
      <c r="K32" s="2"/>
      <c r="L32" s="2"/>
      <c r="M32" s="2"/>
      <c r="N32" s="2"/>
      <c r="O32" s="2">
        <f t="shared" si="1"/>
        <v>8</v>
      </c>
      <c r="P32" s="4" t="s">
        <v>45</v>
      </c>
    </row>
    <row r="33" spans="1:16" ht="12.75">
      <c r="A33" s="1">
        <v>40245</v>
      </c>
      <c r="B33" s="4" t="s">
        <v>38</v>
      </c>
      <c r="C33" s="2">
        <v>8</v>
      </c>
      <c r="D33" s="2">
        <v>1</v>
      </c>
      <c r="E33" s="2">
        <v>2</v>
      </c>
      <c r="F33" s="2"/>
      <c r="G33" s="2">
        <v>2</v>
      </c>
      <c r="H33" s="2">
        <v>1</v>
      </c>
      <c r="I33" s="2"/>
      <c r="J33" s="2">
        <v>2</v>
      </c>
      <c r="K33" s="2"/>
      <c r="L33" s="2"/>
      <c r="M33" s="2"/>
      <c r="N33" s="2"/>
      <c r="O33" s="2">
        <f t="shared" si="1"/>
        <v>8</v>
      </c>
      <c r="P33" s="4" t="s">
        <v>45</v>
      </c>
    </row>
    <row r="34" spans="1:16" ht="12.75">
      <c r="A34" s="1">
        <v>40257</v>
      </c>
      <c r="B34" s="4" t="s">
        <v>115</v>
      </c>
      <c r="C34" s="2">
        <v>15</v>
      </c>
      <c r="D34" s="2">
        <v>6</v>
      </c>
      <c r="E34" s="2">
        <v>3</v>
      </c>
      <c r="F34" s="2">
        <v>3</v>
      </c>
      <c r="G34" s="2"/>
      <c r="H34" s="2"/>
      <c r="I34" s="2"/>
      <c r="J34" s="2">
        <v>1</v>
      </c>
      <c r="K34" s="2">
        <v>2</v>
      </c>
      <c r="L34" s="2"/>
      <c r="M34" s="2"/>
      <c r="N34" s="2"/>
      <c r="O34" s="2">
        <f t="shared" si="1"/>
        <v>15</v>
      </c>
      <c r="P34" s="4" t="s">
        <v>114</v>
      </c>
    </row>
    <row r="35" spans="1:16" ht="12.75">
      <c r="A35" s="1">
        <v>40259</v>
      </c>
      <c r="B35" s="4" t="s">
        <v>96</v>
      </c>
      <c r="C35" s="2">
        <v>6</v>
      </c>
      <c r="D35" s="2"/>
      <c r="E35" s="2">
        <v>3</v>
      </c>
      <c r="F35" s="2">
        <v>2</v>
      </c>
      <c r="G35" s="2"/>
      <c r="H35" s="2"/>
      <c r="I35" s="2"/>
      <c r="J35" s="2"/>
      <c r="K35" s="2">
        <v>1</v>
      </c>
      <c r="L35" s="2"/>
      <c r="M35" s="2"/>
      <c r="N35" s="2"/>
      <c r="O35" s="2">
        <f t="shared" si="1"/>
        <v>6</v>
      </c>
      <c r="P35" s="4" t="s">
        <v>114</v>
      </c>
    </row>
    <row r="36" spans="1:16" ht="12.75">
      <c r="A36" s="1">
        <v>40264</v>
      </c>
      <c r="B36" s="4" t="s">
        <v>81</v>
      </c>
      <c r="C36" s="2">
        <v>11</v>
      </c>
      <c r="D36" s="2">
        <v>5</v>
      </c>
      <c r="E36" s="2">
        <v>2</v>
      </c>
      <c r="F36" s="2">
        <v>4</v>
      </c>
      <c r="G36" s="2"/>
      <c r="H36" s="2"/>
      <c r="I36" s="2"/>
      <c r="J36" s="2"/>
      <c r="K36" s="2"/>
      <c r="L36" s="2"/>
      <c r="M36" s="2"/>
      <c r="N36" s="2"/>
      <c r="O36" s="2">
        <f t="shared" si="1"/>
        <v>11</v>
      </c>
      <c r="P36" s="4"/>
    </row>
    <row r="37" spans="1:15" ht="12.75">
      <c r="A37" s="1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</row>
    <row r="38" spans="1:15" ht="12.75">
      <c r="A38" s="1"/>
      <c r="C38" s="2">
        <f aca="true" t="shared" si="2" ref="C38:O38">SUM(C3:C37)</f>
        <v>321</v>
      </c>
      <c r="D38" s="2">
        <f t="shared" si="2"/>
        <v>62</v>
      </c>
      <c r="E38" s="2">
        <f t="shared" si="2"/>
        <v>65</v>
      </c>
      <c r="F38" s="2">
        <f t="shared" si="2"/>
        <v>60</v>
      </c>
      <c r="G38" s="2">
        <f t="shared" si="2"/>
        <v>22</v>
      </c>
      <c r="H38" s="2">
        <f t="shared" si="2"/>
        <v>32</v>
      </c>
      <c r="I38" s="2">
        <f t="shared" si="2"/>
        <v>3</v>
      </c>
      <c r="J38" s="2">
        <f t="shared" si="2"/>
        <v>20</v>
      </c>
      <c r="K38" s="2">
        <f t="shared" si="2"/>
        <v>54</v>
      </c>
      <c r="L38" s="2">
        <f t="shared" si="2"/>
        <v>0</v>
      </c>
      <c r="M38" s="2">
        <f t="shared" si="2"/>
        <v>0</v>
      </c>
      <c r="N38" s="2">
        <f t="shared" si="2"/>
        <v>3</v>
      </c>
      <c r="O38" s="2">
        <f t="shared" si="2"/>
        <v>321</v>
      </c>
    </row>
    <row r="39" ht="12.75">
      <c r="A39" s="1"/>
    </row>
    <row r="40" ht="12.75">
      <c r="A40" s="1"/>
    </row>
    <row r="41" ht="12.75">
      <c r="A41" s="1"/>
    </row>
    <row r="42" ht="12.75">
      <c r="A42" s="1" t="s">
        <v>102</v>
      </c>
    </row>
    <row r="44" spans="2:3" ht="12.75">
      <c r="B44" t="s">
        <v>103</v>
      </c>
      <c r="C44">
        <f>C38+'2008-2009'!C37+'2007-2008'!C37</f>
        <v>751</v>
      </c>
    </row>
    <row r="45" spans="2:5" ht="12.75">
      <c r="B45" t="s">
        <v>230</v>
      </c>
      <c r="C45">
        <f>E38+'2008-2009'!E37+'2007-2008'!E37</f>
        <v>176</v>
      </c>
      <c r="E45" s="3">
        <f>C45/C44</f>
        <v>0.23435419440745672</v>
      </c>
    </row>
    <row r="46" ht="12.75">
      <c r="D46" s="3"/>
    </row>
  </sheetData>
  <sheetProtection/>
  <printOptions/>
  <pageMargins left="0.75" right="0.75" top="1" bottom="1" header="0.5" footer="0.5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P43"/>
  <sheetViews>
    <sheetView zoomScalePageLayoutView="0" workbookViewId="0" topLeftCell="A25">
      <selection activeCell="B40" sqref="B40"/>
    </sheetView>
  </sheetViews>
  <sheetFormatPr defaultColWidth="9.140625" defaultRowHeight="12.75"/>
  <cols>
    <col min="1" max="1" width="10.140625" style="0" bestFit="1" customWidth="1"/>
    <col min="2" max="2" width="13.7109375" style="0" bestFit="1" customWidth="1"/>
    <col min="4" max="4" width="9.57421875" style="0" bestFit="1" customWidth="1"/>
    <col min="5" max="5" width="7.8515625" style="0" bestFit="1" customWidth="1"/>
    <col min="6" max="6" width="6.140625" style="0" bestFit="1" customWidth="1"/>
    <col min="7" max="7" width="9.00390625" style="0" bestFit="1" customWidth="1"/>
    <col min="8" max="8" width="8.00390625" style="0" bestFit="1" customWidth="1"/>
    <col min="9" max="9" width="4.57421875" style="0" bestFit="1" customWidth="1"/>
    <col min="10" max="10" width="6.28125" style="0" bestFit="1" customWidth="1"/>
    <col min="11" max="11" width="6.421875" style="0" bestFit="1" customWidth="1"/>
    <col min="12" max="12" width="6.140625" style="0" bestFit="1" customWidth="1"/>
    <col min="13" max="13" width="7.00390625" style="0" bestFit="1" customWidth="1"/>
    <col min="14" max="15" width="5.00390625" style="0" customWidth="1"/>
    <col min="16" max="16" width="33.8515625" style="0" bestFit="1" customWidth="1"/>
  </cols>
  <sheetData>
    <row r="1" spans="1:2" ht="12.75">
      <c r="A1" t="s">
        <v>56</v>
      </c>
      <c r="B1" t="s">
        <v>57</v>
      </c>
    </row>
    <row r="2" spans="1:13" ht="12.75">
      <c r="A2" t="s">
        <v>15</v>
      </c>
      <c r="B2" t="s">
        <v>16</v>
      </c>
      <c r="C2" t="s">
        <v>49</v>
      </c>
      <c r="D2" t="s">
        <v>7</v>
      </c>
      <c r="E2" t="s">
        <v>0</v>
      </c>
      <c r="F2" t="s">
        <v>1</v>
      </c>
      <c r="G2" t="s">
        <v>3</v>
      </c>
      <c r="H2" t="s">
        <v>4</v>
      </c>
      <c r="I2" t="s">
        <v>5</v>
      </c>
      <c r="J2" t="s">
        <v>6</v>
      </c>
      <c r="K2" t="s">
        <v>8</v>
      </c>
      <c r="L2" t="s">
        <v>9</v>
      </c>
      <c r="M2" t="s">
        <v>10</v>
      </c>
    </row>
    <row r="3" spans="1:14" ht="12.75">
      <c r="A3" s="1">
        <v>40496</v>
      </c>
      <c r="B3" t="s">
        <v>62</v>
      </c>
      <c r="C3" s="2">
        <v>8</v>
      </c>
      <c r="D3" s="2">
        <v>1</v>
      </c>
      <c r="E3" s="2"/>
      <c r="F3" s="2"/>
      <c r="G3" s="2"/>
      <c r="H3" s="2">
        <v>3</v>
      </c>
      <c r="I3" s="2">
        <v>3</v>
      </c>
      <c r="J3" s="2">
        <v>1</v>
      </c>
      <c r="K3" s="2"/>
      <c r="L3" s="2"/>
      <c r="M3" s="2"/>
      <c r="N3" s="2">
        <f aca="true" t="shared" si="0" ref="N3:N36">SUM(D3:M3)</f>
        <v>8</v>
      </c>
    </row>
    <row r="4" spans="1:14" ht="12.75">
      <c r="A4" s="1">
        <v>40498</v>
      </c>
      <c r="B4" t="s">
        <v>60</v>
      </c>
      <c r="C4" s="2">
        <v>6</v>
      </c>
      <c r="D4" s="2">
        <v>1</v>
      </c>
      <c r="E4" s="2">
        <v>1</v>
      </c>
      <c r="F4" s="2">
        <v>3</v>
      </c>
      <c r="G4" s="2"/>
      <c r="H4" s="2">
        <v>1</v>
      </c>
      <c r="I4" s="2"/>
      <c r="J4" s="2"/>
      <c r="K4" s="2"/>
      <c r="L4" s="2"/>
      <c r="M4" s="2"/>
      <c r="N4" s="2">
        <f t="shared" si="0"/>
        <v>6</v>
      </c>
    </row>
    <row r="5" spans="1:14" ht="12.75">
      <c r="A5" s="1">
        <v>40501</v>
      </c>
      <c r="B5" t="s">
        <v>58</v>
      </c>
      <c r="C5" s="2">
        <v>10</v>
      </c>
      <c r="D5" s="2"/>
      <c r="E5" s="2">
        <v>3</v>
      </c>
      <c r="F5" s="2">
        <v>4</v>
      </c>
      <c r="G5" s="2">
        <v>1</v>
      </c>
      <c r="H5" s="2"/>
      <c r="I5" s="2"/>
      <c r="J5" s="2"/>
      <c r="K5" s="2">
        <v>2</v>
      </c>
      <c r="L5" s="2"/>
      <c r="M5" s="2"/>
      <c r="N5" s="2">
        <f t="shared" si="0"/>
        <v>10</v>
      </c>
    </row>
    <row r="6" spans="1:14" ht="12.75">
      <c r="A6" s="1">
        <v>40503</v>
      </c>
      <c r="B6" t="s">
        <v>59</v>
      </c>
      <c r="C6" s="2">
        <v>13</v>
      </c>
      <c r="D6" s="2">
        <v>2</v>
      </c>
      <c r="E6" s="2">
        <v>7</v>
      </c>
      <c r="F6" s="2">
        <v>1</v>
      </c>
      <c r="G6" s="2"/>
      <c r="H6" s="2">
        <v>2</v>
      </c>
      <c r="I6" s="2"/>
      <c r="J6" s="2"/>
      <c r="K6" s="2">
        <v>1</v>
      </c>
      <c r="L6" s="2"/>
      <c r="M6" s="2"/>
      <c r="N6" s="2">
        <f t="shared" si="0"/>
        <v>13</v>
      </c>
    </row>
    <row r="7" spans="1:14" ht="12.75">
      <c r="A7" s="1">
        <v>40505</v>
      </c>
      <c r="B7" t="s">
        <v>61</v>
      </c>
      <c r="C7" s="2">
        <v>4</v>
      </c>
      <c r="D7" s="2">
        <v>1</v>
      </c>
      <c r="E7" s="2">
        <v>1</v>
      </c>
      <c r="F7" s="2"/>
      <c r="G7" s="2">
        <v>1</v>
      </c>
      <c r="H7" s="2"/>
      <c r="I7" s="2"/>
      <c r="J7" s="2"/>
      <c r="K7" s="2">
        <v>1</v>
      </c>
      <c r="L7" s="2"/>
      <c r="M7" s="2"/>
      <c r="N7" s="2">
        <f t="shared" si="0"/>
        <v>4</v>
      </c>
    </row>
    <row r="8" spans="1:16" ht="12.75">
      <c r="A8" s="1">
        <v>40510</v>
      </c>
      <c r="B8" t="s">
        <v>63</v>
      </c>
      <c r="C8" s="2">
        <v>8</v>
      </c>
      <c r="D8" s="2">
        <v>1</v>
      </c>
      <c r="E8" s="2">
        <v>1</v>
      </c>
      <c r="F8" s="2">
        <v>1</v>
      </c>
      <c r="G8" s="2"/>
      <c r="H8" s="2"/>
      <c r="I8" s="2"/>
      <c r="J8" s="2">
        <v>1</v>
      </c>
      <c r="K8" s="2">
        <v>4</v>
      </c>
      <c r="L8" s="2"/>
      <c r="M8" s="2"/>
      <c r="N8" s="2">
        <f t="shared" si="0"/>
        <v>8</v>
      </c>
      <c r="P8" t="s">
        <v>64</v>
      </c>
    </row>
    <row r="9" spans="1:16" ht="12.75">
      <c r="A9" s="1">
        <v>40511</v>
      </c>
      <c r="B9" t="s">
        <v>85</v>
      </c>
      <c r="C9" s="2">
        <v>2</v>
      </c>
      <c r="D9" s="2"/>
      <c r="E9" s="2">
        <v>1</v>
      </c>
      <c r="F9" s="2"/>
      <c r="G9" s="2"/>
      <c r="H9" s="2"/>
      <c r="I9" s="2">
        <v>1</v>
      </c>
      <c r="J9" s="2"/>
      <c r="K9" s="2"/>
      <c r="L9" s="2"/>
      <c r="M9" s="2"/>
      <c r="N9" s="2">
        <f t="shared" si="0"/>
        <v>2</v>
      </c>
      <c r="P9" t="s">
        <v>64</v>
      </c>
    </row>
    <row r="10" spans="1:16" ht="12.75">
      <c r="A10" s="1">
        <v>40512</v>
      </c>
      <c r="B10" t="s">
        <v>65</v>
      </c>
      <c r="C10" s="2" t="s">
        <v>84</v>
      </c>
      <c r="D10" s="2"/>
      <c r="E10" s="2"/>
      <c r="F10" s="2"/>
      <c r="G10" s="2"/>
      <c r="H10" s="2"/>
      <c r="I10" s="2"/>
      <c r="J10" s="2"/>
      <c r="K10" s="2"/>
      <c r="L10" s="2"/>
      <c r="M10" s="2"/>
      <c r="N10" s="2">
        <f t="shared" si="0"/>
        <v>0</v>
      </c>
      <c r="P10" t="s">
        <v>64</v>
      </c>
    </row>
    <row r="11" spans="1:14" ht="12.75">
      <c r="A11" s="1">
        <v>40516</v>
      </c>
      <c r="B11" t="s">
        <v>66</v>
      </c>
      <c r="C11" s="2" t="s">
        <v>84</v>
      </c>
      <c r="D11" s="2"/>
      <c r="E11" s="2"/>
      <c r="F11" s="2"/>
      <c r="G11" s="2"/>
      <c r="H11" s="2"/>
      <c r="I11" s="2"/>
      <c r="J11" s="2"/>
      <c r="K11" s="2"/>
      <c r="L11" s="2"/>
      <c r="M11" s="2"/>
      <c r="N11" s="2">
        <f t="shared" si="0"/>
        <v>0</v>
      </c>
    </row>
    <row r="12" spans="1:14" ht="12.75">
      <c r="A12" s="1">
        <v>40519</v>
      </c>
      <c r="B12" t="s">
        <v>67</v>
      </c>
      <c r="C12" s="2">
        <v>3</v>
      </c>
      <c r="D12" s="2"/>
      <c r="E12" s="2">
        <v>1</v>
      </c>
      <c r="F12" s="2"/>
      <c r="G12" s="2"/>
      <c r="H12" s="2">
        <v>1</v>
      </c>
      <c r="I12" s="2"/>
      <c r="J12" s="2">
        <v>1</v>
      </c>
      <c r="K12" s="2"/>
      <c r="L12" s="2"/>
      <c r="M12" s="2"/>
      <c r="N12" s="2">
        <f t="shared" si="0"/>
        <v>3</v>
      </c>
    </row>
    <row r="13" spans="1:14" ht="12.75">
      <c r="A13" s="1">
        <v>40524</v>
      </c>
      <c r="B13" t="s">
        <v>68</v>
      </c>
      <c r="C13" s="2">
        <v>8</v>
      </c>
      <c r="D13" s="2">
        <v>2</v>
      </c>
      <c r="E13" s="2">
        <v>3</v>
      </c>
      <c r="F13" s="2"/>
      <c r="G13" s="2">
        <v>1</v>
      </c>
      <c r="H13" s="2"/>
      <c r="I13" s="2"/>
      <c r="J13" s="2"/>
      <c r="K13" s="2">
        <v>2</v>
      </c>
      <c r="L13" s="2"/>
      <c r="M13" s="2"/>
      <c r="N13" s="2">
        <f t="shared" si="0"/>
        <v>8</v>
      </c>
    </row>
    <row r="14" spans="1:14" ht="12.75">
      <c r="A14" s="1">
        <v>40526</v>
      </c>
      <c r="B14" t="s">
        <v>69</v>
      </c>
      <c r="C14" s="2">
        <v>5</v>
      </c>
      <c r="D14" s="2"/>
      <c r="E14" s="2">
        <v>1</v>
      </c>
      <c r="F14" s="2"/>
      <c r="G14" s="2">
        <v>1</v>
      </c>
      <c r="H14" s="2"/>
      <c r="I14" s="2"/>
      <c r="J14" s="2"/>
      <c r="K14" s="2">
        <v>1</v>
      </c>
      <c r="L14" s="2">
        <v>1</v>
      </c>
      <c r="M14" s="2">
        <v>1</v>
      </c>
      <c r="N14" s="2">
        <f t="shared" si="0"/>
        <v>5</v>
      </c>
    </row>
    <row r="15" spans="1:14" ht="12.75">
      <c r="A15" s="1">
        <v>40531</v>
      </c>
      <c r="B15" t="s">
        <v>70</v>
      </c>
      <c r="C15" s="2">
        <v>8</v>
      </c>
      <c r="D15" s="2">
        <v>2</v>
      </c>
      <c r="E15" s="2">
        <v>2</v>
      </c>
      <c r="F15" s="2"/>
      <c r="G15" s="2">
        <v>1</v>
      </c>
      <c r="H15" s="2">
        <v>2</v>
      </c>
      <c r="I15" s="2">
        <v>1</v>
      </c>
      <c r="J15" s="2"/>
      <c r="K15" s="2"/>
      <c r="L15" s="2"/>
      <c r="M15" s="2"/>
      <c r="N15" s="2">
        <f t="shared" si="0"/>
        <v>8</v>
      </c>
    </row>
    <row r="16" spans="1:14" ht="12.75">
      <c r="A16" s="1">
        <v>40534</v>
      </c>
      <c r="B16" t="s">
        <v>71</v>
      </c>
      <c r="C16" s="2">
        <v>9</v>
      </c>
      <c r="D16" s="2"/>
      <c r="E16" s="2">
        <v>4</v>
      </c>
      <c r="F16" s="2"/>
      <c r="G16" s="2">
        <v>3</v>
      </c>
      <c r="H16" s="2"/>
      <c r="I16" s="2">
        <v>1</v>
      </c>
      <c r="J16" s="2">
        <v>1</v>
      </c>
      <c r="K16" s="2"/>
      <c r="L16" s="2"/>
      <c r="M16" s="2"/>
      <c r="N16" s="2">
        <f t="shared" si="0"/>
        <v>9</v>
      </c>
    </row>
    <row r="17" spans="1:14" ht="12.75">
      <c r="A17" s="1">
        <v>40542</v>
      </c>
      <c r="B17" t="s">
        <v>72</v>
      </c>
      <c r="C17" s="2">
        <v>10</v>
      </c>
      <c r="D17" s="2"/>
      <c r="E17" s="2">
        <v>4</v>
      </c>
      <c r="F17" s="2"/>
      <c r="G17" s="2">
        <v>1</v>
      </c>
      <c r="H17" s="2"/>
      <c r="I17" s="2">
        <v>2</v>
      </c>
      <c r="J17" s="2">
        <v>1</v>
      </c>
      <c r="K17" s="2">
        <v>2</v>
      </c>
      <c r="L17" s="2"/>
      <c r="M17" s="2"/>
      <c r="N17" s="2">
        <f t="shared" si="0"/>
        <v>10</v>
      </c>
    </row>
    <row r="18" spans="1:14" ht="12.75">
      <c r="A18" s="1">
        <v>40180</v>
      </c>
      <c r="B18" t="s">
        <v>73</v>
      </c>
      <c r="C18" s="2">
        <v>4</v>
      </c>
      <c r="D18" s="2"/>
      <c r="E18" s="2">
        <v>3</v>
      </c>
      <c r="F18" s="2"/>
      <c r="G18" s="2"/>
      <c r="H18" s="2"/>
      <c r="I18" s="2">
        <v>1</v>
      </c>
      <c r="J18" s="2"/>
      <c r="K18" s="2"/>
      <c r="L18" s="2"/>
      <c r="M18" s="2"/>
      <c r="N18" s="2">
        <f t="shared" si="0"/>
        <v>4</v>
      </c>
    </row>
    <row r="19" spans="1:16" ht="12.75">
      <c r="A19" s="1">
        <v>40188</v>
      </c>
      <c r="B19" t="s">
        <v>41</v>
      </c>
      <c r="C19" s="2">
        <v>9</v>
      </c>
      <c r="D19" s="2"/>
      <c r="E19" s="2">
        <v>3</v>
      </c>
      <c r="F19" s="2"/>
      <c r="G19" s="2">
        <v>3</v>
      </c>
      <c r="H19" s="2">
        <v>1</v>
      </c>
      <c r="I19" s="2"/>
      <c r="J19" s="2"/>
      <c r="K19" s="2">
        <v>2</v>
      </c>
      <c r="L19" s="2"/>
      <c r="M19" s="2"/>
      <c r="N19" s="2">
        <f t="shared" si="0"/>
        <v>9</v>
      </c>
      <c r="P19" t="s">
        <v>74</v>
      </c>
    </row>
    <row r="20" spans="1:14" ht="12.75">
      <c r="A20" s="1">
        <v>40193</v>
      </c>
      <c r="B20" t="s">
        <v>42</v>
      </c>
      <c r="C20" s="2">
        <v>5</v>
      </c>
      <c r="D20" s="2"/>
      <c r="E20" s="2">
        <v>1</v>
      </c>
      <c r="F20" s="2"/>
      <c r="G20" s="2">
        <v>1</v>
      </c>
      <c r="H20" s="2">
        <v>1</v>
      </c>
      <c r="I20" s="2"/>
      <c r="J20" s="2"/>
      <c r="K20" s="2">
        <v>2</v>
      </c>
      <c r="L20" s="2"/>
      <c r="M20" s="2"/>
      <c r="N20" s="2">
        <f t="shared" si="0"/>
        <v>5</v>
      </c>
    </row>
    <row r="21" spans="1:14" ht="12.75">
      <c r="A21" s="1">
        <v>40195</v>
      </c>
      <c r="B21" t="s">
        <v>35</v>
      </c>
      <c r="C21" s="2">
        <v>10</v>
      </c>
      <c r="D21" s="2"/>
      <c r="E21" s="2">
        <v>2</v>
      </c>
      <c r="F21" s="2"/>
      <c r="G21" s="2">
        <v>4</v>
      </c>
      <c r="H21" s="2"/>
      <c r="I21" s="2">
        <v>1</v>
      </c>
      <c r="J21" s="2"/>
      <c r="K21" s="2">
        <v>3</v>
      </c>
      <c r="L21" s="2"/>
      <c r="M21" s="2"/>
      <c r="N21" s="2">
        <f t="shared" si="0"/>
        <v>10</v>
      </c>
    </row>
    <row r="22" spans="1:14" ht="12.75">
      <c r="A22" s="1">
        <v>40200</v>
      </c>
      <c r="B22" t="s">
        <v>32</v>
      </c>
      <c r="C22" s="2">
        <v>6</v>
      </c>
      <c r="D22" s="2"/>
      <c r="E22" s="2">
        <v>1</v>
      </c>
      <c r="F22" s="2"/>
      <c r="G22" s="2">
        <v>1</v>
      </c>
      <c r="H22" s="2"/>
      <c r="I22" s="2"/>
      <c r="J22" s="2">
        <v>3</v>
      </c>
      <c r="K22" s="2">
        <v>1</v>
      </c>
      <c r="L22" s="2"/>
      <c r="M22" s="2"/>
      <c r="N22" s="2">
        <f t="shared" si="0"/>
        <v>6</v>
      </c>
    </row>
    <row r="23" spans="1:14" ht="12.75">
      <c r="A23" s="1">
        <v>40202</v>
      </c>
      <c r="B23" t="s">
        <v>76</v>
      </c>
      <c r="C23" s="2">
        <v>9</v>
      </c>
      <c r="D23" s="2"/>
      <c r="E23" s="2">
        <v>3</v>
      </c>
      <c r="F23" s="2"/>
      <c r="G23" s="2">
        <v>1</v>
      </c>
      <c r="H23" s="2"/>
      <c r="I23" s="2"/>
      <c r="J23" s="2"/>
      <c r="K23" s="2">
        <v>3</v>
      </c>
      <c r="L23" s="2">
        <v>1</v>
      </c>
      <c r="M23" s="2">
        <v>1</v>
      </c>
      <c r="N23" s="2">
        <f t="shared" si="0"/>
        <v>9</v>
      </c>
    </row>
    <row r="24" spans="1:14" ht="12.75">
      <c r="A24" s="1">
        <v>40207</v>
      </c>
      <c r="B24" t="s">
        <v>77</v>
      </c>
      <c r="C24" s="2">
        <v>8</v>
      </c>
      <c r="D24" s="2"/>
      <c r="E24" s="2">
        <v>3</v>
      </c>
      <c r="F24" s="2"/>
      <c r="G24" s="2">
        <v>2</v>
      </c>
      <c r="H24" s="2"/>
      <c r="I24" s="2">
        <v>1</v>
      </c>
      <c r="J24" s="2">
        <v>1</v>
      </c>
      <c r="K24" s="2">
        <v>1</v>
      </c>
      <c r="L24" s="2"/>
      <c r="M24" s="2"/>
      <c r="N24" s="2">
        <f t="shared" si="0"/>
        <v>8</v>
      </c>
    </row>
    <row r="25" spans="1:14" ht="12.75">
      <c r="A25" s="1">
        <v>40209</v>
      </c>
      <c r="B25" t="s">
        <v>34</v>
      </c>
      <c r="C25" s="2">
        <v>11</v>
      </c>
      <c r="D25" s="2"/>
      <c r="E25" s="2">
        <v>2</v>
      </c>
      <c r="F25" s="2"/>
      <c r="G25" s="2">
        <v>2</v>
      </c>
      <c r="H25" s="2">
        <v>1</v>
      </c>
      <c r="I25" s="2">
        <v>2</v>
      </c>
      <c r="J25" s="2">
        <v>1</v>
      </c>
      <c r="K25" s="2">
        <v>3</v>
      </c>
      <c r="L25" s="2"/>
      <c r="M25" s="2"/>
      <c r="N25" s="2">
        <f t="shared" si="0"/>
        <v>11</v>
      </c>
    </row>
    <row r="26" spans="1:14" ht="12.75">
      <c r="A26" s="1">
        <v>40217</v>
      </c>
      <c r="B26" t="s">
        <v>36</v>
      </c>
      <c r="C26" s="2">
        <v>6</v>
      </c>
      <c r="D26" s="2">
        <v>1</v>
      </c>
      <c r="E26" s="2">
        <v>1</v>
      </c>
      <c r="F26" s="2"/>
      <c r="G26" s="2"/>
      <c r="H26" s="2"/>
      <c r="I26" s="2"/>
      <c r="J26" s="2"/>
      <c r="K26" s="2">
        <v>4</v>
      </c>
      <c r="L26" s="2"/>
      <c r="M26" s="2"/>
      <c r="N26" s="2">
        <f t="shared" si="0"/>
        <v>6</v>
      </c>
    </row>
    <row r="27" spans="1:14" ht="12.75">
      <c r="A27" s="1">
        <v>40221</v>
      </c>
      <c r="B27" t="s">
        <v>78</v>
      </c>
      <c r="C27" s="2">
        <v>5</v>
      </c>
      <c r="D27" s="2"/>
      <c r="E27" s="2">
        <v>3</v>
      </c>
      <c r="F27" s="2"/>
      <c r="G27" s="2"/>
      <c r="H27" s="2"/>
      <c r="I27" s="2">
        <v>1</v>
      </c>
      <c r="J27" s="2"/>
      <c r="K27" s="2">
        <v>1</v>
      </c>
      <c r="L27" s="2"/>
      <c r="M27" s="2"/>
      <c r="N27" s="2">
        <f t="shared" si="0"/>
        <v>5</v>
      </c>
    </row>
    <row r="28" spans="1:14" ht="12.75">
      <c r="A28" s="1">
        <v>40223</v>
      </c>
      <c r="B28" t="s">
        <v>39</v>
      </c>
      <c r="C28" s="2">
        <v>8</v>
      </c>
      <c r="D28" s="2"/>
      <c r="E28" s="2">
        <v>1</v>
      </c>
      <c r="F28" s="2"/>
      <c r="G28" s="2">
        <v>2</v>
      </c>
      <c r="H28" s="2">
        <v>2</v>
      </c>
      <c r="I28" s="2"/>
      <c r="J28" s="2"/>
      <c r="K28" s="2">
        <v>3</v>
      </c>
      <c r="L28" s="2"/>
      <c r="M28" s="2"/>
      <c r="N28" s="2">
        <f t="shared" si="0"/>
        <v>8</v>
      </c>
    </row>
    <row r="29" spans="1:14" ht="12.75">
      <c r="A29" s="1">
        <v>40228</v>
      </c>
      <c r="B29" t="s">
        <v>79</v>
      </c>
      <c r="C29" s="2">
        <v>7</v>
      </c>
      <c r="D29" s="2">
        <v>1</v>
      </c>
      <c r="E29" s="2">
        <v>3</v>
      </c>
      <c r="F29" s="2"/>
      <c r="G29" s="2"/>
      <c r="H29" s="2"/>
      <c r="I29" s="2"/>
      <c r="J29" s="2">
        <v>1</v>
      </c>
      <c r="K29" s="2">
        <v>2</v>
      </c>
      <c r="L29" s="2"/>
      <c r="M29" s="2"/>
      <c r="N29" s="2">
        <f t="shared" si="0"/>
        <v>7</v>
      </c>
    </row>
    <row r="30" spans="1:14" ht="12.75">
      <c r="A30" s="1">
        <v>40230</v>
      </c>
      <c r="B30" t="s">
        <v>38</v>
      </c>
      <c r="C30" s="2">
        <v>8</v>
      </c>
      <c r="D30" s="2"/>
      <c r="E30" s="2">
        <v>5</v>
      </c>
      <c r="F30" s="2"/>
      <c r="G30" s="2">
        <v>2</v>
      </c>
      <c r="H30" s="2">
        <v>1</v>
      </c>
      <c r="I30" s="2"/>
      <c r="J30" s="2"/>
      <c r="K30" s="2"/>
      <c r="L30" s="2"/>
      <c r="M30" s="2"/>
      <c r="N30" s="2">
        <f t="shared" si="0"/>
        <v>8</v>
      </c>
    </row>
    <row r="31" spans="1:14" ht="12.75">
      <c r="A31" s="1">
        <v>40235</v>
      </c>
      <c r="B31" t="s">
        <v>37</v>
      </c>
      <c r="C31" s="2">
        <v>9</v>
      </c>
      <c r="D31" s="2">
        <v>1</v>
      </c>
      <c r="E31" s="2">
        <v>2</v>
      </c>
      <c r="F31" s="2"/>
      <c r="G31" s="2">
        <v>2</v>
      </c>
      <c r="H31" s="2"/>
      <c r="I31" s="2">
        <v>2</v>
      </c>
      <c r="J31" s="2"/>
      <c r="K31" s="2">
        <v>2</v>
      </c>
      <c r="L31" s="2"/>
      <c r="M31" s="2"/>
      <c r="N31" s="2">
        <f t="shared" si="0"/>
        <v>9</v>
      </c>
    </row>
    <row r="32" spans="1:14" ht="12.75">
      <c r="A32" s="1">
        <v>40237</v>
      </c>
      <c r="B32" t="s">
        <v>40</v>
      </c>
      <c r="C32" s="2">
        <v>4</v>
      </c>
      <c r="D32" s="2">
        <v>2</v>
      </c>
      <c r="E32" s="2"/>
      <c r="F32" s="2"/>
      <c r="G32" s="2">
        <v>2</v>
      </c>
      <c r="H32" s="2"/>
      <c r="I32" s="2"/>
      <c r="J32" s="2"/>
      <c r="K32" s="2"/>
      <c r="L32" s="2"/>
      <c r="M32" s="2"/>
      <c r="N32" s="2">
        <f t="shared" si="0"/>
        <v>4</v>
      </c>
    </row>
    <row r="33" spans="1:16" ht="12.75">
      <c r="A33" s="1">
        <v>40245</v>
      </c>
      <c r="B33" t="s">
        <v>79</v>
      </c>
      <c r="C33" s="2">
        <v>8</v>
      </c>
      <c r="D33" s="2">
        <v>4</v>
      </c>
      <c r="E33" s="2"/>
      <c r="F33" s="2"/>
      <c r="G33" s="2"/>
      <c r="H33" s="2"/>
      <c r="I33" s="2">
        <v>1</v>
      </c>
      <c r="J33" s="2">
        <v>1</v>
      </c>
      <c r="K33" s="2">
        <v>2</v>
      </c>
      <c r="L33" s="2"/>
      <c r="M33" s="2"/>
      <c r="N33" s="2">
        <f t="shared" si="0"/>
        <v>8</v>
      </c>
      <c r="P33" t="s">
        <v>45</v>
      </c>
    </row>
    <row r="34" spans="1:16" ht="12.75">
      <c r="A34" s="1">
        <v>40246</v>
      </c>
      <c r="B34" t="s">
        <v>80</v>
      </c>
      <c r="C34" s="2">
        <v>10</v>
      </c>
      <c r="D34" s="2"/>
      <c r="E34" s="2">
        <v>2</v>
      </c>
      <c r="F34" s="2"/>
      <c r="G34" s="2">
        <v>5</v>
      </c>
      <c r="H34" s="2"/>
      <c r="I34" s="2"/>
      <c r="J34" s="2">
        <v>1</v>
      </c>
      <c r="K34" s="2">
        <v>2</v>
      </c>
      <c r="L34" s="2"/>
      <c r="M34" s="2"/>
      <c r="N34" s="2">
        <f t="shared" si="0"/>
        <v>10</v>
      </c>
      <c r="P34" t="s">
        <v>45</v>
      </c>
    </row>
    <row r="35" spans="1:16" ht="12.75">
      <c r="A35" s="1">
        <v>40258</v>
      </c>
      <c r="B35" t="s">
        <v>81</v>
      </c>
      <c r="C35" s="2">
        <v>11</v>
      </c>
      <c r="D35" s="2">
        <v>1</v>
      </c>
      <c r="E35" s="2">
        <v>5</v>
      </c>
      <c r="F35" s="2"/>
      <c r="G35" s="2">
        <v>1</v>
      </c>
      <c r="H35" s="2">
        <v>1</v>
      </c>
      <c r="I35" s="2"/>
      <c r="J35" s="2"/>
      <c r="K35" s="2">
        <v>3</v>
      </c>
      <c r="L35" s="2"/>
      <c r="M35" s="2"/>
      <c r="N35" s="2">
        <f t="shared" si="0"/>
        <v>11</v>
      </c>
      <c r="P35" t="s">
        <v>83</v>
      </c>
    </row>
    <row r="36" spans="1:16" ht="12.75">
      <c r="A36" s="1">
        <v>40260</v>
      </c>
      <c r="B36" t="s">
        <v>82</v>
      </c>
      <c r="C36" s="2">
        <v>7</v>
      </c>
      <c r="D36" s="2">
        <v>1</v>
      </c>
      <c r="E36" s="2">
        <v>2</v>
      </c>
      <c r="F36" s="2"/>
      <c r="G36" s="2">
        <v>1</v>
      </c>
      <c r="H36" s="2"/>
      <c r="I36" s="2">
        <v>1</v>
      </c>
      <c r="J36" s="2">
        <v>1</v>
      </c>
      <c r="K36" s="2">
        <v>1</v>
      </c>
      <c r="L36" s="2"/>
      <c r="M36" s="2"/>
      <c r="N36" s="2">
        <f t="shared" si="0"/>
        <v>7</v>
      </c>
      <c r="P36" t="s">
        <v>83</v>
      </c>
    </row>
    <row r="37" spans="1:14" ht="12.75">
      <c r="A37" s="1"/>
      <c r="C37" s="2">
        <f aca="true" t="shared" si="1" ref="C37:N37">SUM(C3:C36)</f>
        <v>239</v>
      </c>
      <c r="D37" s="2">
        <f t="shared" si="1"/>
        <v>21</v>
      </c>
      <c r="E37" s="2">
        <f t="shared" si="1"/>
        <v>71</v>
      </c>
      <c r="F37" s="2">
        <f t="shared" si="1"/>
        <v>9</v>
      </c>
      <c r="G37" s="2">
        <f t="shared" si="1"/>
        <v>38</v>
      </c>
      <c r="H37" s="2">
        <f t="shared" si="1"/>
        <v>16</v>
      </c>
      <c r="I37" s="2">
        <f t="shared" si="1"/>
        <v>18</v>
      </c>
      <c r="J37" s="2">
        <f t="shared" si="1"/>
        <v>14</v>
      </c>
      <c r="K37" s="2">
        <f t="shared" si="1"/>
        <v>48</v>
      </c>
      <c r="L37" s="2">
        <f t="shared" si="1"/>
        <v>2</v>
      </c>
      <c r="M37" s="2">
        <f t="shared" si="1"/>
        <v>2</v>
      </c>
      <c r="N37" s="2">
        <f t="shared" si="1"/>
        <v>239</v>
      </c>
    </row>
    <row r="38" ht="12.75">
      <c r="A38" s="1"/>
    </row>
    <row r="39" ht="12.75">
      <c r="A39" s="1"/>
    </row>
    <row r="40" ht="12.75">
      <c r="A40" s="1"/>
    </row>
    <row r="41" ht="12.75">
      <c r="A41" s="1" t="s">
        <v>102</v>
      </c>
    </row>
    <row r="43" spans="2:3" ht="12.75">
      <c r="B43" t="s">
        <v>103</v>
      </c>
      <c r="C43">
        <f>C37+'2007-2008'!C37</f>
        <v>430</v>
      </c>
    </row>
  </sheetData>
  <sheetProtection/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Q39"/>
  <sheetViews>
    <sheetView tabSelected="1" zoomScalePageLayoutView="0" workbookViewId="0" topLeftCell="A1">
      <selection activeCell="B38" sqref="B38"/>
    </sheetView>
  </sheetViews>
  <sheetFormatPr defaultColWidth="9.140625" defaultRowHeight="12.75"/>
  <cols>
    <col min="2" max="2" width="13.7109375" style="0" bestFit="1" customWidth="1"/>
    <col min="4" max="4" width="9.57421875" style="0" bestFit="1" customWidth="1"/>
    <col min="5" max="5" width="7.8515625" style="0" bestFit="1" customWidth="1"/>
    <col min="6" max="6" width="6.140625" style="0" bestFit="1" customWidth="1"/>
    <col min="7" max="7" width="5.421875" style="0" bestFit="1" customWidth="1"/>
    <col min="8" max="8" width="9.00390625" style="0" bestFit="1" customWidth="1"/>
    <col min="9" max="9" width="4.57421875" style="0" bestFit="1" customWidth="1"/>
    <col min="10" max="10" width="6.421875" style="0" bestFit="1" customWidth="1"/>
    <col min="11" max="11" width="7.00390625" style="0" bestFit="1" customWidth="1"/>
    <col min="12" max="12" width="7.140625" style="0" bestFit="1" customWidth="1"/>
    <col min="13" max="13" width="5.00390625" style="0" bestFit="1" customWidth="1"/>
    <col min="14" max="14" width="6.00390625" style="0" bestFit="1" customWidth="1"/>
    <col min="15" max="16" width="5.00390625" style="0" customWidth="1"/>
    <col min="17" max="17" width="33.8515625" style="0" bestFit="1" customWidth="1"/>
  </cols>
  <sheetData>
    <row r="1" spans="1:2" ht="12.75">
      <c r="A1" t="s">
        <v>13</v>
      </c>
      <c r="B1" t="s">
        <v>14</v>
      </c>
    </row>
    <row r="2" spans="1:14" ht="12.75">
      <c r="A2" t="s">
        <v>15</v>
      </c>
      <c r="B2" t="s">
        <v>16</v>
      </c>
      <c r="C2" t="s">
        <v>49</v>
      </c>
      <c r="D2" t="s">
        <v>7</v>
      </c>
      <c r="E2" t="s">
        <v>0</v>
      </c>
      <c r="F2" t="s">
        <v>1</v>
      </c>
      <c r="G2" t="s">
        <v>2</v>
      </c>
      <c r="H2" t="s">
        <v>3</v>
      </c>
      <c r="I2" t="s">
        <v>5</v>
      </c>
      <c r="J2" t="s">
        <v>8</v>
      </c>
      <c r="K2" t="s">
        <v>10</v>
      </c>
      <c r="L2" t="s">
        <v>11</v>
      </c>
      <c r="M2" t="s">
        <v>12</v>
      </c>
      <c r="N2" t="s">
        <v>55</v>
      </c>
    </row>
    <row r="3" spans="1:17" ht="12.75">
      <c r="A3" s="1">
        <v>40129</v>
      </c>
      <c r="B3" t="s">
        <v>17</v>
      </c>
      <c r="C3" s="2">
        <v>10</v>
      </c>
      <c r="D3" s="2">
        <v>3</v>
      </c>
      <c r="E3" s="2">
        <v>1</v>
      </c>
      <c r="F3" s="2">
        <v>2</v>
      </c>
      <c r="G3" s="2">
        <v>1</v>
      </c>
      <c r="H3" s="2">
        <v>1</v>
      </c>
      <c r="I3" s="2">
        <v>1</v>
      </c>
      <c r="J3" s="2"/>
      <c r="K3" s="2"/>
      <c r="L3" s="2">
        <v>1</v>
      </c>
      <c r="M3" s="2"/>
      <c r="N3" s="2"/>
      <c r="O3" s="2">
        <f aca="true" t="shared" si="0" ref="O3:O28">SUM(D3:N3)</f>
        <v>10</v>
      </c>
      <c r="Q3" t="s">
        <v>50</v>
      </c>
    </row>
    <row r="4" spans="1:15" ht="12.75">
      <c r="A4" s="1">
        <v>40499</v>
      </c>
      <c r="B4" t="s">
        <v>18</v>
      </c>
      <c r="C4" s="2">
        <v>6</v>
      </c>
      <c r="D4" s="2"/>
      <c r="E4" s="2">
        <v>1</v>
      </c>
      <c r="F4" s="2">
        <v>3</v>
      </c>
      <c r="G4" s="2">
        <v>2</v>
      </c>
      <c r="H4" s="2"/>
      <c r="I4" s="2"/>
      <c r="J4" s="2"/>
      <c r="K4" s="2"/>
      <c r="L4" s="2"/>
      <c r="M4" s="2"/>
      <c r="N4" s="2"/>
      <c r="O4" s="2">
        <f t="shared" si="0"/>
        <v>6</v>
      </c>
    </row>
    <row r="5" spans="1:15" ht="12.75">
      <c r="A5" s="1">
        <v>40501</v>
      </c>
      <c r="B5" t="s">
        <v>19</v>
      </c>
      <c r="C5" s="2">
        <v>4</v>
      </c>
      <c r="D5" s="2">
        <v>1</v>
      </c>
      <c r="E5" s="2"/>
      <c r="F5" s="2"/>
      <c r="G5" s="2"/>
      <c r="H5" s="2"/>
      <c r="I5" s="2">
        <v>1</v>
      </c>
      <c r="J5" s="2"/>
      <c r="K5" s="2">
        <v>1</v>
      </c>
      <c r="L5" s="2">
        <v>1</v>
      </c>
      <c r="M5" s="2"/>
      <c r="N5" s="2"/>
      <c r="O5" s="2">
        <f t="shared" si="0"/>
        <v>4</v>
      </c>
    </row>
    <row r="6" spans="1:15" ht="12.75">
      <c r="A6" s="1">
        <v>40505</v>
      </c>
      <c r="B6" t="s">
        <v>20</v>
      </c>
      <c r="C6" s="2">
        <v>4</v>
      </c>
      <c r="D6" s="2"/>
      <c r="E6" s="2"/>
      <c r="F6" s="2">
        <v>1</v>
      </c>
      <c r="G6" s="2"/>
      <c r="H6" s="2">
        <v>1</v>
      </c>
      <c r="I6" s="2"/>
      <c r="J6" s="2"/>
      <c r="K6" s="2"/>
      <c r="L6" s="2">
        <v>1</v>
      </c>
      <c r="M6" s="2">
        <v>1</v>
      </c>
      <c r="N6" s="2"/>
      <c r="O6" s="2">
        <f t="shared" si="0"/>
        <v>4</v>
      </c>
    </row>
    <row r="7" spans="1:15" ht="12.75">
      <c r="A7" s="1">
        <v>40507</v>
      </c>
      <c r="B7" t="s">
        <v>21</v>
      </c>
      <c r="C7" s="2">
        <v>3</v>
      </c>
      <c r="D7" s="2"/>
      <c r="E7" s="2"/>
      <c r="F7" s="2">
        <v>2</v>
      </c>
      <c r="G7" s="2"/>
      <c r="H7" s="2"/>
      <c r="I7" s="2"/>
      <c r="J7" s="2"/>
      <c r="K7" s="2"/>
      <c r="L7" s="2"/>
      <c r="M7" s="2">
        <v>1</v>
      </c>
      <c r="N7" s="2"/>
      <c r="O7" s="2">
        <f t="shared" si="0"/>
        <v>3</v>
      </c>
    </row>
    <row r="8" spans="1:15" ht="12.75">
      <c r="A8" s="1">
        <v>40512</v>
      </c>
      <c r="B8" t="s">
        <v>22</v>
      </c>
      <c r="C8" s="2">
        <v>6</v>
      </c>
      <c r="D8" s="2">
        <v>2</v>
      </c>
      <c r="E8" s="2">
        <v>2</v>
      </c>
      <c r="F8" s="2">
        <v>1</v>
      </c>
      <c r="G8" s="2"/>
      <c r="H8" s="2"/>
      <c r="I8" s="2">
        <v>1</v>
      </c>
      <c r="J8" s="2"/>
      <c r="K8" s="2"/>
      <c r="L8" s="2"/>
      <c r="M8" s="2"/>
      <c r="N8" s="2"/>
      <c r="O8" s="2">
        <f t="shared" si="0"/>
        <v>6</v>
      </c>
    </row>
    <row r="9" spans="1:15" ht="12.75">
      <c r="A9" s="1">
        <v>40514</v>
      </c>
      <c r="B9" t="s">
        <v>23</v>
      </c>
      <c r="C9" s="2">
        <v>2</v>
      </c>
      <c r="D9" s="2"/>
      <c r="E9" s="2"/>
      <c r="F9" s="2">
        <v>2</v>
      </c>
      <c r="G9" s="2"/>
      <c r="H9" s="2"/>
      <c r="I9" s="2"/>
      <c r="J9" s="2"/>
      <c r="K9" s="2"/>
      <c r="L9" s="2"/>
      <c r="M9" s="2"/>
      <c r="N9" s="2"/>
      <c r="O9" s="2">
        <f t="shared" si="0"/>
        <v>2</v>
      </c>
    </row>
    <row r="10" spans="1:17" ht="12.75">
      <c r="A10" s="1">
        <v>40518</v>
      </c>
      <c r="B10" t="s">
        <v>24</v>
      </c>
      <c r="C10" s="2">
        <v>5</v>
      </c>
      <c r="D10" s="2"/>
      <c r="E10" s="2">
        <v>2</v>
      </c>
      <c r="F10" s="2">
        <v>1</v>
      </c>
      <c r="G10" s="2">
        <v>2</v>
      </c>
      <c r="H10" s="2"/>
      <c r="I10" s="2"/>
      <c r="J10" s="2"/>
      <c r="K10" s="2"/>
      <c r="L10" s="2"/>
      <c r="M10" s="2"/>
      <c r="N10" s="2"/>
      <c r="O10" s="2">
        <f t="shared" si="0"/>
        <v>5</v>
      </c>
      <c r="Q10" t="s">
        <v>51</v>
      </c>
    </row>
    <row r="11" spans="1:15" ht="12.75">
      <c r="A11" s="1">
        <v>40520</v>
      </c>
      <c r="B11" t="s">
        <v>52</v>
      </c>
      <c r="C11" s="2">
        <v>7</v>
      </c>
      <c r="D11" s="2"/>
      <c r="E11" s="2">
        <v>2</v>
      </c>
      <c r="F11" s="2"/>
      <c r="G11" s="2">
        <v>5</v>
      </c>
      <c r="H11" s="2"/>
      <c r="I11" s="2"/>
      <c r="J11" s="2"/>
      <c r="K11" s="2"/>
      <c r="L11" s="2"/>
      <c r="M11" s="2"/>
      <c r="N11" s="2"/>
      <c r="O11" s="2">
        <f t="shared" si="0"/>
        <v>7</v>
      </c>
    </row>
    <row r="12" spans="1:17" ht="12.75">
      <c r="A12" s="1">
        <v>40528</v>
      </c>
      <c r="B12" t="s">
        <v>25</v>
      </c>
      <c r="C12" s="2">
        <v>5</v>
      </c>
      <c r="D12" s="2">
        <v>1</v>
      </c>
      <c r="E12" s="2"/>
      <c r="F12" s="2"/>
      <c r="G12" s="2">
        <v>1</v>
      </c>
      <c r="H12" s="2"/>
      <c r="I12" s="2"/>
      <c r="J12" s="2">
        <v>3</v>
      </c>
      <c r="K12" s="2"/>
      <c r="L12" s="2"/>
      <c r="M12" s="2"/>
      <c r="N12" s="2"/>
      <c r="O12" s="2">
        <f t="shared" si="0"/>
        <v>5</v>
      </c>
      <c r="Q12" t="s">
        <v>54</v>
      </c>
    </row>
    <row r="13" spans="1:17" ht="12.75">
      <c r="A13" s="1">
        <v>40531</v>
      </c>
      <c r="B13" t="s">
        <v>26</v>
      </c>
      <c r="C13" s="2">
        <v>3</v>
      </c>
      <c r="D13" s="2">
        <v>1</v>
      </c>
      <c r="E13" s="2"/>
      <c r="F13" s="2"/>
      <c r="G13" s="2"/>
      <c r="H13" s="2"/>
      <c r="I13" s="2"/>
      <c r="J13" s="2"/>
      <c r="K13" s="2"/>
      <c r="L13" s="2"/>
      <c r="M13" s="2">
        <v>2</v>
      </c>
      <c r="N13" s="2"/>
      <c r="O13" s="2">
        <f t="shared" si="0"/>
        <v>3</v>
      </c>
      <c r="Q13" t="s">
        <v>54</v>
      </c>
    </row>
    <row r="14" spans="1:17" ht="12.75">
      <c r="A14" s="1">
        <v>40533</v>
      </c>
      <c r="B14" t="s">
        <v>28</v>
      </c>
      <c r="C14" s="2">
        <v>6</v>
      </c>
      <c r="D14" s="2"/>
      <c r="E14" s="2"/>
      <c r="F14" s="2">
        <v>3</v>
      </c>
      <c r="G14" s="2"/>
      <c r="H14" s="2">
        <v>1</v>
      </c>
      <c r="I14" s="2"/>
      <c r="J14" s="2"/>
      <c r="K14" s="2"/>
      <c r="L14" s="2">
        <v>1</v>
      </c>
      <c r="M14" s="2">
        <v>1</v>
      </c>
      <c r="N14" s="2"/>
      <c r="O14" s="2">
        <f t="shared" si="0"/>
        <v>6</v>
      </c>
      <c r="Q14" t="s">
        <v>54</v>
      </c>
    </row>
    <row r="15" spans="1:17" ht="12.75">
      <c r="A15" s="1">
        <v>40541</v>
      </c>
      <c r="B15" t="s">
        <v>27</v>
      </c>
      <c r="C15" s="2">
        <v>7</v>
      </c>
      <c r="D15" s="2">
        <v>2</v>
      </c>
      <c r="E15" s="2"/>
      <c r="F15" s="2"/>
      <c r="G15" s="2">
        <v>1</v>
      </c>
      <c r="H15" s="2"/>
      <c r="I15" s="2">
        <v>1</v>
      </c>
      <c r="J15" s="2">
        <v>2</v>
      </c>
      <c r="K15" s="2"/>
      <c r="L15" s="2">
        <v>1</v>
      </c>
      <c r="M15" s="2"/>
      <c r="N15" s="2"/>
      <c r="O15" s="2">
        <f t="shared" si="0"/>
        <v>7</v>
      </c>
      <c r="Q15" t="s">
        <v>54</v>
      </c>
    </row>
    <row r="16" spans="1:17" ht="12.75">
      <c r="A16" s="1">
        <v>40543</v>
      </c>
      <c r="B16" t="s">
        <v>29</v>
      </c>
      <c r="C16" s="2">
        <v>7</v>
      </c>
      <c r="D16" s="2">
        <v>2</v>
      </c>
      <c r="E16" s="2"/>
      <c r="F16" s="2">
        <v>1</v>
      </c>
      <c r="G16" s="2">
        <v>1</v>
      </c>
      <c r="H16" s="2"/>
      <c r="I16" s="2"/>
      <c r="J16" s="2">
        <v>3</v>
      </c>
      <c r="K16" s="2"/>
      <c r="L16" s="2"/>
      <c r="M16" s="2"/>
      <c r="N16" s="2"/>
      <c r="O16" s="2">
        <f t="shared" si="0"/>
        <v>7</v>
      </c>
      <c r="Q16" t="s">
        <v>30</v>
      </c>
    </row>
    <row r="17" spans="1:15" ht="12.75">
      <c r="A17" s="1">
        <v>40181</v>
      </c>
      <c r="B17" t="s">
        <v>31</v>
      </c>
      <c r="C17" s="2">
        <v>6</v>
      </c>
      <c r="D17" s="2"/>
      <c r="E17" s="2">
        <v>1</v>
      </c>
      <c r="F17" s="2">
        <v>1</v>
      </c>
      <c r="G17" s="2">
        <v>2</v>
      </c>
      <c r="H17" s="2">
        <v>2</v>
      </c>
      <c r="I17" s="2"/>
      <c r="J17" s="2"/>
      <c r="K17" s="2"/>
      <c r="L17" s="2"/>
      <c r="M17" s="2"/>
      <c r="N17" s="2"/>
      <c r="O17" s="2">
        <f t="shared" si="0"/>
        <v>6</v>
      </c>
    </row>
    <row r="18" spans="1:17" ht="12.75">
      <c r="A18" s="1">
        <v>40188</v>
      </c>
      <c r="B18" t="s">
        <v>32</v>
      </c>
      <c r="C18" s="2">
        <v>9</v>
      </c>
      <c r="D18" s="2">
        <v>1</v>
      </c>
      <c r="E18" s="2">
        <v>4</v>
      </c>
      <c r="F18" s="2"/>
      <c r="G18" s="2">
        <v>4</v>
      </c>
      <c r="H18" s="2"/>
      <c r="I18" s="2"/>
      <c r="J18" s="2"/>
      <c r="K18" s="2"/>
      <c r="L18" s="2"/>
      <c r="M18" s="2"/>
      <c r="N18" s="2"/>
      <c r="O18" s="2">
        <f t="shared" si="0"/>
        <v>9</v>
      </c>
      <c r="Q18" t="s">
        <v>75</v>
      </c>
    </row>
    <row r="19" spans="1:15" ht="12.75">
      <c r="A19" s="1">
        <v>40190</v>
      </c>
      <c r="B19" t="s">
        <v>33</v>
      </c>
      <c r="C19" s="2">
        <v>3</v>
      </c>
      <c r="D19" s="2"/>
      <c r="E19" s="2"/>
      <c r="F19" s="2"/>
      <c r="G19" s="2">
        <v>2</v>
      </c>
      <c r="H19" s="2"/>
      <c r="I19" s="2"/>
      <c r="J19" s="2">
        <v>1</v>
      </c>
      <c r="K19" s="2"/>
      <c r="L19" s="2"/>
      <c r="M19" s="2"/>
      <c r="N19" s="2"/>
      <c r="O19" s="2">
        <f t="shared" si="0"/>
        <v>3</v>
      </c>
    </row>
    <row r="20" spans="1:15" ht="12.75">
      <c r="A20" s="1">
        <v>40195</v>
      </c>
      <c r="B20" t="s">
        <v>34</v>
      </c>
      <c r="C20" s="2">
        <v>5</v>
      </c>
      <c r="D20" s="2"/>
      <c r="E20" s="2">
        <v>3</v>
      </c>
      <c r="F20" s="2"/>
      <c r="G20" s="2">
        <v>1</v>
      </c>
      <c r="H20" s="2"/>
      <c r="I20" s="2"/>
      <c r="J20" s="2"/>
      <c r="K20" s="2"/>
      <c r="L20" s="2"/>
      <c r="M20" s="2">
        <v>1</v>
      </c>
      <c r="N20" s="2"/>
      <c r="O20" s="2">
        <f t="shared" si="0"/>
        <v>5</v>
      </c>
    </row>
    <row r="21" spans="1:15" ht="12.75">
      <c r="A21" s="1">
        <v>40197</v>
      </c>
      <c r="B21" t="s">
        <v>35</v>
      </c>
      <c r="C21" s="2">
        <v>7</v>
      </c>
      <c r="D21" s="2">
        <v>1</v>
      </c>
      <c r="E21" s="2">
        <v>3</v>
      </c>
      <c r="F21" s="2">
        <v>1</v>
      </c>
      <c r="G21" s="2"/>
      <c r="H21" s="2"/>
      <c r="I21" s="2"/>
      <c r="J21" s="2">
        <v>1</v>
      </c>
      <c r="K21" s="2"/>
      <c r="L21" s="2">
        <v>1</v>
      </c>
      <c r="M21" s="2"/>
      <c r="N21" s="2"/>
      <c r="O21" s="2">
        <f t="shared" si="0"/>
        <v>7</v>
      </c>
    </row>
    <row r="22" spans="1:15" ht="12.75">
      <c r="A22" s="1">
        <v>40204</v>
      </c>
      <c r="B22" t="s">
        <v>36</v>
      </c>
      <c r="C22" s="2">
        <v>6</v>
      </c>
      <c r="D22" s="2">
        <v>3</v>
      </c>
      <c r="E22" s="2">
        <v>1</v>
      </c>
      <c r="F22" s="2"/>
      <c r="G22" s="2"/>
      <c r="H22" s="2"/>
      <c r="I22" s="2"/>
      <c r="J22" s="2">
        <v>2</v>
      </c>
      <c r="K22" s="2"/>
      <c r="L22" s="2"/>
      <c r="M22" s="2"/>
      <c r="N22" s="2"/>
      <c r="O22" s="2">
        <f t="shared" si="0"/>
        <v>6</v>
      </c>
    </row>
    <row r="23" spans="1:15" ht="12.75">
      <c r="A23" s="1">
        <v>40209</v>
      </c>
      <c r="B23" t="s">
        <v>44</v>
      </c>
      <c r="C23" s="2">
        <v>7</v>
      </c>
      <c r="D23" s="2">
        <v>1</v>
      </c>
      <c r="E23" s="2">
        <v>3</v>
      </c>
      <c r="F23" s="2"/>
      <c r="G23" s="2">
        <v>1</v>
      </c>
      <c r="H23" s="2">
        <v>1</v>
      </c>
      <c r="I23" s="2"/>
      <c r="J23" s="2">
        <v>1</v>
      </c>
      <c r="K23" s="2"/>
      <c r="L23" s="2"/>
      <c r="M23" s="2"/>
      <c r="N23" s="2"/>
      <c r="O23" s="2">
        <f t="shared" si="0"/>
        <v>7</v>
      </c>
    </row>
    <row r="24" spans="1:15" ht="12.75">
      <c r="A24" s="1">
        <v>40211</v>
      </c>
      <c r="B24" t="s">
        <v>37</v>
      </c>
      <c r="C24" s="2">
        <v>5</v>
      </c>
      <c r="D24" s="2"/>
      <c r="E24" s="2">
        <v>2</v>
      </c>
      <c r="F24" s="2">
        <v>1</v>
      </c>
      <c r="G24" s="2">
        <v>2</v>
      </c>
      <c r="H24" s="2"/>
      <c r="I24" s="2"/>
      <c r="J24" s="2"/>
      <c r="K24" s="2"/>
      <c r="L24" s="2"/>
      <c r="M24" s="2"/>
      <c r="N24" s="2"/>
      <c r="O24" s="2">
        <f t="shared" si="0"/>
        <v>5</v>
      </c>
    </row>
    <row r="25" spans="1:15" ht="12.75">
      <c r="A25" s="1">
        <v>40216</v>
      </c>
      <c r="B25" t="s">
        <v>53</v>
      </c>
      <c r="C25" s="2">
        <v>2</v>
      </c>
      <c r="D25" s="2"/>
      <c r="E25" s="2">
        <v>1</v>
      </c>
      <c r="F25" s="2"/>
      <c r="G25" s="2"/>
      <c r="H25" s="2"/>
      <c r="I25" s="2"/>
      <c r="J25" s="2">
        <v>1</v>
      </c>
      <c r="K25" s="2"/>
      <c r="L25" s="2"/>
      <c r="M25" s="2"/>
      <c r="N25" s="2"/>
      <c r="O25" s="2">
        <f t="shared" si="0"/>
        <v>2</v>
      </c>
    </row>
    <row r="26" spans="1:15" ht="12.75">
      <c r="A26" s="1">
        <v>40218</v>
      </c>
      <c r="B26" t="s">
        <v>38</v>
      </c>
      <c r="C26" s="2">
        <v>7</v>
      </c>
      <c r="D26" s="2"/>
      <c r="E26" s="2">
        <v>1</v>
      </c>
      <c r="F26" s="2">
        <v>1</v>
      </c>
      <c r="G26" s="2">
        <v>1</v>
      </c>
      <c r="H26" s="2">
        <v>1</v>
      </c>
      <c r="I26" s="2"/>
      <c r="J26" s="2">
        <v>2</v>
      </c>
      <c r="K26" s="2"/>
      <c r="L26" s="2">
        <v>1</v>
      </c>
      <c r="M26" s="2"/>
      <c r="N26" s="2"/>
      <c r="O26" s="2">
        <f t="shared" si="0"/>
        <v>7</v>
      </c>
    </row>
    <row r="27" spans="1:15" ht="12.75">
      <c r="A27" s="1">
        <v>40223</v>
      </c>
      <c r="B27" t="s">
        <v>39</v>
      </c>
      <c r="C27" s="2">
        <v>8</v>
      </c>
      <c r="D27" s="2">
        <v>2</v>
      </c>
      <c r="E27" s="2">
        <v>2</v>
      </c>
      <c r="F27" s="2"/>
      <c r="G27" s="2">
        <v>2</v>
      </c>
      <c r="H27" s="2"/>
      <c r="I27" s="2"/>
      <c r="J27" s="2">
        <v>1</v>
      </c>
      <c r="K27" s="2"/>
      <c r="L27" s="2">
        <v>1</v>
      </c>
      <c r="M27" s="2"/>
      <c r="N27" s="2"/>
      <c r="O27" s="2">
        <f t="shared" si="0"/>
        <v>8</v>
      </c>
    </row>
    <row r="28" spans="1:15" ht="12.75">
      <c r="A28" s="1">
        <v>40225</v>
      </c>
      <c r="B28" t="s">
        <v>40</v>
      </c>
      <c r="C28" s="2">
        <v>7</v>
      </c>
      <c r="D28" s="2"/>
      <c r="E28" s="2"/>
      <c r="F28" s="2">
        <v>2</v>
      </c>
      <c r="G28" s="2"/>
      <c r="H28" s="2">
        <v>2</v>
      </c>
      <c r="I28" s="2"/>
      <c r="J28" s="2">
        <v>3</v>
      </c>
      <c r="K28" s="2"/>
      <c r="L28" s="2"/>
      <c r="M28" s="2"/>
      <c r="N28" s="2"/>
      <c r="O28" s="2">
        <f t="shared" si="0"/>
        <v>7</v>
      </c>
    </row>
    <row r="29" spans="1:15" ht="12.75">
      <c r="A29" s="1">
        <v>40232</v>
      </c>
      <c r="B29" t="s">
        <v>41</v>
      </c>
      <c r="C29" s="2">
        <v>11</v>
      </c>
      <c r="D29" s="2">
        <v>1</v>
      </c>
      <c r="E29" s="2">
        <v>2</v>
      </c>
      <c r="F29" s="2">
        <v>2</v>
      </c>
      <c r="G29" s="2">
        <v>2</v>
      </c>
      <c r="H29" s="2">
        <v>1</v>
      </c>
      <c r="I29" s="2"/>
      <c r="J29" s="2">
        <v>2</v>
      </c>
      <c r="K29" s="2"/>
      <c r="L29" s="2"/>
      <c r="M29" s="2"/>
      <c r="N29" s="2">
        <v>1</v>
      </c>
      <c r="O29" s="2">
        <f>SUM(D29:N29)</f>
        <v>11</v>
      </c>
    </row>
    <row r="30" spans="1:15" ht="12.75">
      <c r="A30" s="1">
        <v>40237</v>
      </c>
      <c r="B30" t="s">
        <v>42</v>
      </c>
      <c r="C30" s="2">
        <v>4</v>
      </c>
      <c r="D30" s="2">
        <v>1</v>
      </c>
      <c r="E30" s="2"/>
      <c r="F30" s="2"/>
      <c r="G30" s="2">
        <v>2</v>
      </c>
      <c r="H30" s="2">
        <v>1</v>
      </c>
      <c r="I30" s="2"/>
      <c r="J30" s="2"/>
      <c r="K30" s="2"/>
      <c r="L30" s="2"/>
      <c r="M30" s="2"/>
      <c r="N30" s="2"/>
      <c r="O30" s="2">
        <f aca="true" t="shared" si="1" ref="O30:O36">SUM(D30:N30)</f>
        <v>4</v>
      </c>
    </row>
    <row r="31" spans="1:15" ht="12.75">
      <c r="A31" s="1">
        <v>40238</v>
      </c>
      <c r="B31" t="s">
        <v>43</v>
      </c>
      <c r="C31" s="2">
        <v>4</v>
      </c>
      <c r="D31" s="2"/>
      <c r="E31" s="2">
        <v>4</v>
      </c>
      <c r="F31" s="2"/>
      <c r="G31" s="2"/>
      <c r="H31" s="2"/>
      <c r="I31" s="2"/>
      <c r="J31" s="2"/>
      <c r="K31" s="2"/>
      <c r="L31" s="2"/>
      <c r="M31" s="2"/>
      <c r="N31" s="2"/>
      <c r="O31" s="2">
        <f t="shared" si="1"/>
        <v>4</v>
      </c>
    </row>
    <row r="32" spans="1:17" ht="12.75">
      <c r="A32" s="1">
        <v>40243</v>
      </c>
      <c r="B32" t="s">
        <v>38</v>
      </c>
      <c r="C32" s="2">
        <v>4</v>
      </c>
      <c r="D32" s="2">
        <v>1</v>
      </c>
      <c r="E32" s="2">
        <v>1</v>
      </c>
      <c r="F32" s="2">
        <v>2</v>
      </c>
      <c r="G32" s="2"/>
      <c r="H32" s="2"/>
      <c r="I32" s="2"/>
      <c r="J32" s="2"/>
      <c r="K32" s="2"/>
      <c r="L32" s="2"/>
      <c r="M32" s="2"/>
      <c r="N32" s="2"/>
      <c r="O32" s="2">
        <f t="shared" si="1"/>
        <v>4</v>
      </c>
      <c r="Q32" t="s">
        <v>45</v>
      </c>
    </row>
    <row r="33" spans="1:17" ht="12.75">
      <c r="A33" s="1">
        <v>40245</v>
      </c>
      <c r="B33" t="s">
        <v>43</v>
      </c>
      <c r="C33" s="2">
        <v>8</v>
      </c>
      <c r="D33" s="2">
        <v>2</v>
      </c>
      <c r="E33" s="2">
        <v>2</v>
      </c>
      <c r="F33" s="2">
        <v>2</v>
      </c>
      <c r="G33" s="2">
        <v>2</v>
      </c>
      <c r="H33" s="2"/>
      <c r="I33" s="2"/>
      <c r="J33" s="2"/>
      <c r="K33" s="2"/>
      <c r="L33" s="2"/>
      <c r="M33" s="2"/>
      <c r="N33" s="2"/>
      <c r="O33" s="2">
        <f t="shared" si="1"/>
        <v>8</v>
      </c>
      <c r="Q33" t="s">
        <v>45</v>
      </c>
    </row>
    <row r="34" spans="1:17" ht="12.75">
      <c r="A34" s="1">
        <v>40246</v>
      </c>
      <c r="B34" t="s">
        <v>34</v>
      </c>
      <c r="C34" s="2">
        <v>3</v>
      </c>
      <c r="D34" s="2"/>
      <c r="E34" s="2">
        <v>1</v>
      </c>
      <c r="F34" s="2">
        <v>1</v>
      </c>
      <c r="G34" s="2">
        <v>1</v>
      </c>
      <c r="H34" s="2"/>
      <c r="I34" s="2"/>
      <c r="J34" s="2"/>
      <c r="K34" s="2"/>
      <c r="L34" s="2"/>
      <c r="M34" s="2"/>
      <c r="N34" s="2"/>
      <c r="O34" s="2">
        <f t="shared" si="1"/>
        <v>3</v>
      </c>
      <c r="Q34" t="s">
        <v>45</v>
      </c>
    </row>
    <row r="35" spans="1:17" ht="12.75">
      <c r="A35" s="1">
        <v>40257</v>
      </c>
      <c r="B35" t="s">
        <v>24</v>
      </c>
      <c r="C35" s="2">
        <v>5</v>
      </c>
      <c r="D35" s="2">
        <v>2</v>
      </c>
      <c r="E35" s="2"/>
      <c r="F35" s="2"/>
      <c r="G35" s="2">
        <v>1</v>
      </c>
      <c r="H35" s="2">
        <v>1</v>
      </c>
      <c r="I35" s="2"/>
      <c r="J35" s="2">
        <v>1</v>
      </c>
      <c r="K35" s="2"/>
      <c r="L35" s="2"/>
      <c r="M35" s="2"/>
      <c r="N35" s="2"/>
      <c r="O35" s="2">
        <f t="shared" si="1"/>
        <v>5</v>
      </c>
      <c r="Q35" t="s">
        <v>46</v>
      </c>
    </row>
    <row r="36" spans="1:17" ht="12.75">
      <c r="A36" s="1">
        <v>40261</v>
      </c>
      <c r="B36" t="s">
        <v>48</v>
      </c>
      <c r="C36" s="2">
        <v>5</v>
      </c>
      <c r="D36" s="2">
        <v>1</v>
      </c>
      <c r="E36" s="2">
        <v>1</v>
      </c>
      <c r="F36" s="2">
        <v>2</v>
      </c>
      <c r="G36" s="2"/>
      <c r="H36" s="2">
        <v>1</v>
      </c>
      <c r="I36" s="2"/>
      <c r="J36" s="2"/>
      <c r="K36" s="2"/>
      <c r="L36" s="2"/>
      <c r="M36" s="2"/>
      <c r="N36" s="2"/>
      <c r="O36" s="2">
        <f t="shared" si="1"/>
        <v>5</v>
      </c>
      <c r="Q36" t="s">
        <v>47</v>
      </c>
    </row>
    <row r="37" spans="1:15" ht="12.75">
      <c r="A37" s="1"/>
      <c r="C37" s="2">
        <f>SUM(C3:C36)</f>
        <v>191</v>
      </c>
      <c r="D37" s="2">
        <f aca="true" t="shared" si="2" ref="D37:N37">SUM(D3:D36)</f>
        <v>28</v>
      </c>
      <c r="E37" s="2">
        <f t="shared" si="2"/>
        <v>40</v>
      </c>
      <c r="F37" s="2">
        <f t="shared" si="2"/>
        <v>31</v>
      </c>
      <c r="G37" s="2">
        <f t="shared" si="2"/>
        <v>36</v>
      </c>
      <c r="H37" s="2">
        <f t="shared" si="2"/>
        <v>13</v>
      </c>
      <c r="I37" s="2">
        <f t="shared" si="2"/>
        <v>4</v>
      </c>
      <c r="J37" s="2">
        <f t="shared" si="2"/>
        <v>23</v>
      </c>
      <c r="K37" s="2">
        <f t="shared" si="2"/>
        <v>1</v>
      </c>
      <c r="L37" s="2">
        <f t="shared" si="2"/>
        <v>8</v>
      </c>
      <c r="M37" s="2">
        <f t="shared" si="2"/>
        <v>6</v>
      </c>
      <c r="N37" s="2">
        <f t="shared" si="2"/>
        <v>1</v>
      </c>
      <c r="O37" s="2">
        <f>SUM(O3:O36)</f>
        <v>191</v>
      </c>
    </row>
    <row r="38" ht="12.75">
      <c r="A38" s="1"/>
    </row>
    <row r="39" ht="12.75">
      <c r="A39" s="1"/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Owner</dc:creator>
  <cp:keywords/>
  <dc:description/>
  <cp:lastModifiedBy>Joe Palmquist</cp:lastModifiedBy>
  <cp:lastPrinted>2011-01-04T00:12:31Z</cp:lastPrinted>
  <dcterms:created xsi:type="dcterms:W3CDTF">2010-01-18T18:33:30Z</dcterms:created>
  <dcterms:modified xsi:type="dcterms:W3CDTF">2011-03-11T18:52:15Z</dcterms:modified>
  <cp:category/>
  <cp:version/>
  <cp:contentType/>
  <cp:contentStatus/>
</cp:coreProperties>
</file>